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 codeName="ThisWorkbook" defaultThemeVersion="124226"/>
  <xr:revisionPtr revIDLastSave="405" documentId="11_63046090492BAB0C67E79BF9FD0FCE763F0F0942" xr6:coauthVersionLast="47" xr6:coauthVersionMax="47" xr10:uidLastSave="{D28A45B4-85F9-4ED6-946A-ACAF25FF3C1F}"/>
  <bookViews>
    <workbookView xWindow="-19310" yWindow="-150" windowWidth="19420" windowHeight="10420" tabRatio="724" xr2:uid="{00000000-000D-0000-FFFF-FFFF00000000}"/>
  </bookViews>
  <sheets>
    <sheet name="1 Summary" sheetId="49" r:id="rId1"/>
    <sheet name="2 Consulting Svcs" sheetId="52" r:id="rId2"/>
    <sheet name="3 Other Costs" sheetId="55" r:id="rId3"/>
    <sheet name="4 Labor Rates" sheetId="54" r:id="rId4"/>
    <sheet name="5 Deliverable Pmts" sheetId="53" r:id="rId5"/>
    <sheet name="6 Optional Costs" sheetId="57" r:id="rId6"/>
    <sheet name="7 Cost Assumptions" sheetId="58" r:id="rId7"/>
  </sheets>
  <definedNames>
    <definedName name="_xlnm.Print_Area" localSheetId="0">'1 Summary'!$A$2:$F$7</definedName>
    <definedName name="_xlnm.Print_Area" localSheetId="1">'2 Consulting Svcs'!$A$1:$BE$46</definedName>
    <definedName name="_xlnm.Print_Area" localSheetId="2">'3 Other Costs'!$A$1:$J$18</definedName>
    <definedName name="_xlnm.Print_Area" localSheetId="3">'4 Labor Rates'!$A$2:$G$14</definedName>
    <definedName name="_xlnm.Print_Area" localSheetId="4">'5 Deliverable Pmts'!$A$1:$G$25</definedName>
    <definedName name="_xlnm.Print_Area" localSheetId="5">'6 Optional Costs'!$A$2:$J$18</definedName>
    <definedName name="_xlnm.Print_Titles" localSheetId="1">'2 Consulting Svcs'!$B:$B,'2 Consulting Svcs'!$2:$2</definedName>
    <definedName name="_xlnm.Print_Titles" localSheetId="2">'3 Other Costs'!$A:$B</definedName>
    <definedName name="_xlnm.Print_Titles" localSheetId="5">'6 Optional Costs'!$A:$B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52" l="1"/>
  <c r="A13" i="52"/>
  <c r="BA27" i="52"/>
  <c r="AZ27" i="52"/>
  <c r="AY27" i="52"/>
  <c r="AX27" i="52"/>
  <c r="AW27" i="52"/>
  <c r="AV27" i="52"/>
  <c r="AU27" i="52"/>
  <c r="AT27" i="52"/>
  <c r="AS27" i="52"/>
  <c r="AR27" i="52"/>
  <c r="AQ27" i="52"/>
  <c r="AP27" i="52"/>
  <c r="AM27" i="52"/>
  <c r="AL27" i="52"/>
  <c r="AK27" i="52"/>
  <c r="AJ27" i="52"/>
  <c r="AI27" i="52"/>
  <c r="AH27" i="52"/>
  <c r="AG27" i="52"/>
  <c r="AF27" i="52"/>
  <c r="AE27" i="52"/>
  <c r="AD27" i="52"/>
  <c r="AC27" i="52"/>
  <c r="AB27" i="52"/>
  <c r="Y27" i="52"/>
  <c r="X27" i="52"/>
  <c r="W27" i="52"/>
  <c r="V27" i="52"/>
  <c r="U27" i="52"/>
  <c r="T27" i="52"/>
  <c r="S27" i="52"/>
  <c r="R27" i="52"/>
  <c r="Q27" i="52"/>
  <c r="P27" i="52"/>
  <c r="O27" i="52"/>
  <c r="N27" i="52"/>
  <c r="K27" i="52"/>
  <c r="J27" i="52"/>
  <c r="I27" i="52"/>
  <c r="H27" i="52"/>
  <c r="G27" i="52"/>
  <c r="F27" i="52"/>
  <c r="AN30" i="52"/>
  <c r="AO30" i="52"/>
  <c r="BB30" i="52"/>
  <c r="BC30" i="52"/>
  <c r="Z30" i="52"/>
  <c r="AA30" i="52" s="1"/>
  <c r="L30" i="52"/>
  <c r="BD30" i="52" s="1"/>
  <c r="M30" i="52"/>
  <c r="BE30" i="52" s="1"/>
  <c r="J18" i="57"/>
  <c r="J5" i="57"/>
  <c r="J6" i="57"/>
  <c r="J7" i="57"/>
  <c r="J8" i="57"/>
  <c r="J9" i="57"/>
  <c r="J10" i="57"/>
  <c r="J11" i="57"/>
  <c r="J12" i="57"/>
  <c r="J13" i="57"/>
  <c r="J14" i="57"/>
  <c r="J15" i="57"/>
  <c r="J16" i="57"/>
  <c r="J17" i="57"/>
  <c r="J4" i="57"/>
  <c r="I18" i="57"/>
  <c r="E5" i="49"/>
  <c r="J18" i="55"/>
  <c r="J5" i="55"/>
  <c r="J6" i="55"/>
  <c r="J7" i="55"/>
  <c r="J8" i="55"/>
  <c r="J9" i="55"/>
  <c r="J10" i="55"/>
  <c r="J11" i="55"/>
  <c r="J12" i="55"/>
  <c r="J13" i="55"/>
  <c r="J14" i="55"/>
  <c r="J15" i="55"/>
  <c r="J16" i="55"/>
  <c r="J17" i="55"/>
  <c r="J4" i="55"/>
  <c r="I18" i="55"/>
  <c r="AP11" i="52"/>
  <c r="AP34" i="52"/>
  <c r="AP45" i="52"/>
  <c r="AP46" i="52"/>
  <c r="BA45" i="52"/>
  <c r="AZ45" i="52"/>
  <c r="AY45" i="52"/>
  <c r="AX45" i="52"/>
  <c r="AW45" i="52"/>
  <c r="AV45" i="52"/>
  <c r="AU45" i="52"/>
  <c r="AT45" i="52"/>
  <c r="AS45" i="52"/>
  <c r="AR45" i="52"/>
  <c r="AQ45" i="52"/>
  <c r="BB44" i="52"/>
  <c r="BC44" i="52" s="1"/>
  <c r="BB43" i="52"/>
  <c r="BC43" i="52" s="1"/>
  <c r="BB42" i="52"/>
  <c r="BC42" i="52" s="1"/>
  <c r="BB41" i="52"/>
  <c r="BC41" i="52" s="1"/>
  <c r="BB40" i="52"/>
  <c r="BC40" i="52" s="1"/>
  <c r="BB39" i="52"/>
  <c r="BC39" i="52" s="1"/>
  <c r="BB38" i="52"/>
  <c r="BC38" i="52" s="1"/>
  <c r="BB37" i="52"/>
  <c r="BC37" i="52" s="1"/>
  <c r="BB36" i="52"/>
  <c r="BA34" i="52"/>
  <c r="AZ34" i="52"/>
  <c r="AY34" i="52"/>
  <c r="AX34" i="52"/>
  <c r="AW34" i="52"/>
  <c r="AV34" i="52"/>
  <c r="AU34" i="52"/>
  <c r="AT34" i="52"/>
  <c r="AS34" i="52"/>
  <c r="AR34" i="52"/>
  <c r="AQ34" i="52"/>
  <c r="BB33" i="52"/>
  <c r="BC33" i="52" s="1"/>
  <c r="BB32" i="52"/>
  <c r="BC32" i="52" s="1"/>
  <c r="BB31" i="52"/>
  <c r="BC31" i="52" s="1"/>
  <c r="BB29" i="52"/>
  <c r="BB26" i="52"/>
  <c r="BC26" i="52" s="1"/>
  <c r="BB25" i="52"/>
  <c r="BC25" i="52" s="1"/>
  <c r="BB24" i="52"/>
  <c r="BC24" i="52" s="1"/>
  <c r="BB23" i="52"/>
  <c r="BC23" i="52" s="1"/>
  <c r="BB22" i="52"/>
  <c r="BC22" i="52" s="1"/>
  <c r="BB21" i="52"/>
  <c r="BC21" i="52" s="1"/>
  <c r="BB20" i="52"/>
  <c r="BC20" i="52" s="1"/>
  <c r="BB19" i="52"/>
  <c r="BC19" i="52" s="1"/>
  <c r="BB18" i="52"/>
  <c r="BC18" i="52" s="1"/>
  <c r="BB17" i="52"/>
  <c r="BC17" i="52" s="1"/>
  <c r="BB16" i="52"/>
  <c r="BC16" i="52" s="1"/>
  <c r="BB15" i="52"/>
  <c r="BC15" i="52" s="1"/>
  <c r="BB14" i="52"/>
  <c r="BC14" i="52" s="1"/>
  <c r="BB13" i="52"/>
  <c r="BC13" i="52" s="1"/>
  <c r="BA11" i="52"/>
  <c r="BA46" i="52" s="1"/>
  <c r="AZ11" i="52"/>
  <c r="AZ46" i="52" s="1"/>
  <c r="AY11" i="52"/>
  <c r="AY46" i="52" s="1"/>
  <c r="AX11" i="52"/>
  <c r="AX46" i="52" s="1"/>
  <c r="AW11" i="52"/>
  <c r="AW46" i="52" s="1"/>
  <c r="AV11" i="52"/>
  <c r="AV46" i="52" s="1"/>
  <c r="AU11" i="52"/>
  <c r="AU46" i="52" s="1"/>
  <c r="AT11" i="52"/>
  <c r="AT46" i="52" s="1"/>
  <c r="AS11" i="52"/>
  <c r="AS46" i="52" s="1"/>
  <c r="AR11" i="52"/>
  <c r="AR46" i="52" s="1"/>
  <c r="AQ11" i="52"/>
  <c r="AQ46" i="52" s="1"/>
  <c r="BB10" i="52"/>
  <c r="BC10" i="52" s="1"/>
  <c r="BB9" i="52"/>
  <c r="BC9" i="52" s="1"/>
  <c r="BB8" i="52"/>
  <c r="BC8" i="52" s="1"/>
  <c r="BB7" i="52"/>
  <c r="BC7" i="52" s="1"/>
  <c r="BB6" i="52"/>
  <c r="BC6" i="52" s="1"/>
  <c r="BB5" i="52"/>
  <c r="AC34" i="52"/>
  <c r="AD34" i="52"/>
  <c r="AE34" i="52"/>
  <c r="AF34" i="52"/>
  <c r="AG34" i="52"/>
  <c r="AH34" i="52"/>
  <c r="AI34" i="52"/>
  <c r="AJ34" i="52"/>
  <c r="AK34" i="52"/>
  <c r="AL34" i="52"/>
  <c r="AM34" i="52"/>
  <c r="AB34" i="52"/>
  <c r="O34" i="52"/>
  <c r="P34" i="52"/>
  <c r="Q34" i="52"/>
  <c r="R34" i="52"/>
  <c r="S34" i="52"/>
  <c r="T34" i="52"/>
  <c r="U34" i="52"/>
  <c r="V34" i="52"/>
  <c r="W34" i="52"/>
  <c r="X34" i="52"/>
  <c r="Y34" i="52"/>
  <c r="N34" i="52"/>
  <c r="G34" i="52"/>
  <c r="H34" i="52"/>
  <c r="I34" i="52"/>
  <c r="J34" i="52"/>
  <c r="K34" i="52"/>
  <c r="F34" i="52"/>
  <c r="L32" i="52"/>
  <c r="M32" i="52"/>
  <c r="Z32" i="52"/>
  <c r="AA32" i="52"/>
  <c r="AN32" i="52"/>
  <c r="AO32" i="52" s="1"/>
  <c r="L33" i="52"/>
  <c r="M33" i="52"/>
  <c r="Z33" i="52"/>
  <c r="AA33" i="52"/>
  <c r="AN33" i="52"/>
  <c r="AO33" i="52" s="1"/>
  <c r="AN25" i="52"/>
  <c r="AO25" i="52" s="1"/>
  <c r="Z25" i="52"/>
  <c r="AA25" i="52" s="1"/>
  <c r="L25" i="52"/>
  <c r="BD25" i="52" s="1"/>
  <c r="AN24" i="52"/>
  <c r="AO24" i="52" s="1"/>
  <c r="Z24" i="52"/>
  <c r="AA24" i="52" s="1"/>
  <c r="L24" i="52"/>
  <c r="BD24" i="52" s="1"/>
  <c r="AN23" i="52"/>
  <c r="AO23" i="52" s="1"/>
  <c r="Z23" i="52"/>
  <c r="L23" i="52"/>
  <c r="BD23" i="52" s="1"/>
  <c r="AN22" i="52"/>
  <c r="AO22" i="52" s="1"/>
  <c r="Z22" i="52"/>
  <c r="AA22" i="52" s="1"/>
  <c r="L22" i="52"/>
  <c r="BD22" i="52" s="1"/>
  <c r="AN21" i="52"/>
  <c r="AO21" i="52" s="1"/>
  <c r="Z21" i="52"/>
  <c r="AA21" i="52" s="1"/>
  <c r="L21" i="52"/>
  <c r="BD21" i="52" s="1"/>
  <c r="BB27" i="52" l="1"/>
  <c r="BE33" i="52"/>
  <c r="BD33" i="52"/>
  <c r="BE32" i="52"/>
  <c r="BD32" i="52"/>
  <c r="BB11" i="52"/>
  <c r="BC5" i="52"/>
  <c r="BB34" i="52"/>
  <c r="BC29" i="52"/>
  <c r="BB45" i="52"/>
  <c r="BC36" i="52"/>
  <c r="M23" i="52"/>
  <c r="M24" i="52"/>
  <c r="BE24" i="52" s="1"/>
  <c r="M21" i="52"/>
  <c r="BE21" i="52" s="1"/>
  <c r="AA23" i="52"/>
  <c r="M25" i="52"/>
  <c r="BE25" i="52" s="1"/>
  <c r="M22" i="52"/>
  <c r="BE22" i="52" s="1"/>
  <c r="H18" i="57"/>
  <c r="G18" i="57"/>
  <c r="F18" i="57"/>
  <c r="A4" i="57"/>
  <c r="A5" i="57" s="1"/>
  <c r="A6" i="57" s="1"/>
  <c r="A7" i="57" s="1"/>
  <c r="A8" i="57" s="1"/>
  <c r="A9" i="57" s="1"/>
  <c r="A10" i="57" s="1"/>
  <c r="A11" i="57" s="1"/>
  <c r="A12" i="57" s="1"/>
  <c r="A13" i="57" s="1"/>
  <c r="A14" i="57" s="1"/>
  <c r="A15" i="57" s="1"/>
  <c r="A16" i="57" s="1"/>
  <c r="A17" i="57" s="1"/>
  <c r="A18" i="57" s="1"/>
  <c r="BE23" i="52" l="1"/>
  <c r="BB46" i="52"/>
  <c r="AM45" i="52"/>
  <c r="AL45" i="52"/>
  <c r="AK45" i="52"/>
  <c r="AJ45" i="52"/>
  <c r="AI45" i="52"/>
  <c r="AH45" i="52"/>
  <c r="AG45" i="52"/>
  <c r="AF45" i="52"/>
  <c r="AE45" i="52"/>
  <c r="AD45" i="52"/>
  <c r="AC45" i="52"/>
  <c r="AB45" i="52"/>
  <c r="AN44" i="52"/>
  <c r="AO44" i="52" s="1"/>
  <c r="AN43" i="52"/>
  <c r="AO43" i="52" s="1"/>
  <c r="AN42" i="52"/>
  <c r="AO42" i="52" s="1"/>
  <c r="AN41" i="52"/>
  <c r="AO41" i="52" s="1"/>
  <c r="AN40" i="52"/>
  <c r="AO40" i="52" s="1"/>
  <c r="AN39" i="52"/>
  <c r="AO39" i="52" s="1"/>
  <c r="AN38" i="52"/>
  <c r="AO38" i="52" s="1"/>
  <c r="AN37" i="52"/>
  <c r="AO37" i="52" s="1"/>
  <c r="AN36" i="52"/>
  <c r="AO36" i="52" s="1"/>
  <c r="AN31" i="52"/>
  <c r="AO31" i="52" s="1"/>
  <c r="AN29" i="52"/>
  <c r="AO29" i="52" s="1"/>
  <c r="AN26" i="52"/>
  <c r="AO26" i="52" s="1"/>
  <c r="AN20" i="52"/>
  <c r="AO20" i="52" s="1"/>
  <c r="AN19" i="52"/>
  <c r="AO19" i="52" s="1"/>
  <c r="AN18" i="52"/>
  <c r="AO18" i="52" s="1"/>
  <c r="AN17" i="52"/>
  <c r="AO17" i="52" s="1"/>
  <c r="AN16" i="52"/>
  <c r="AO16" i="52" s="1"/>
  <c r="AN15" i="52"/>
  <c r="AO15" i="52" s="1"/>
  <c r="AN14" i="52"/>
  <c r="AO14" i="52" s="1"/>
  <c r="AN13" i="52"/>
  <c r="AM11" i="52"/>
  <c r="AL11" i="52"/>
  <c r="AK11" i="52"/>
  <c r="AJ11" i="52"/>
  <c r="AI11" i="52"/>
  <c r="AH11" i="52"/>
  <c r="AG11" i="52"/>
  <c r="AF11" i="52"/>
  <c r="AE11" i="52"/>
  <c r="AD11" i="52"/>
  <c r="AC11" i="52"/>
  <c r="AB11" i="52"/>
  <c r="AN10" i="52"/>
  <c r="AO10" i="52" s="1"/>
  <c r="AN9" i="52"/>
  <c r="AO9" i="52" s="1"/>
  <c r="AN8" i="52"/>
  <c r="AO8" i="52" s="1"/>
  <c r="AN7" i="52"/>
  <c r="AO7" i="52" s="1"/>
  <c r="AN6" i="52"/>
  <c r="AO6" i="52" s="1"/>
  <c r="AN5" i="52"/>
  <c r="AO5" i="52" s="1"/>
  <c r="H18" i="55"/>
  <c r="D5" i="49" s="1"/>
  <c r="G18" i="55"/>
  <c r="C5" i="49" s="1"/>
  <c r="F18" i="55"/>
  <c r="B5" i="49" s="1"/>
  <c r="A6" i="55"/>
  <c r="A7" i="55" s="1"/>
  <c r="A8" i="55" s="1"/>
  <c r="A9" i="55" s="1"/>
  <c r="A10" i="55" s="1"/>
  <c r="A11" i="55" s="1"/>
  <c r="A12" i="55" s="1"/>
  <c r="A13" i="55" s="1"/>
  <c r="A14" i="55" s="1"/>
  <c r="A15" i="55" s="1"/>
  <c r="A16" i="55" s="1"/>
  <c r="A17" i="55" s="1"/>
  <c r="A18" i="55" s="1"/>
  <c r="AO13" i="52" l="1"/>
  <c r="AO27" i="52" s="1"/>
  <c r="AN27" i="52"/>
  <c r="AO34" i="52"/>
  <c r="AN34" i="52"/>
  <c r="BC27" i="52"/>
  <c r="BC34" i="52" s="1"/>
  <c r="AN11" i="52"/>
  <c r="AB46" i="52"/>
  <c r="AF46" i="52"/>
  <c r="AJ46" i="52"/>
  <c r="AN45" i="52"/>
  <c r="AC46" i="52"/>
  <c r="AG46" i="52"/>
  <c r="AK46" i="52"/>
  <c r="AE46" i="52"/>
  <c r="AI46" i="52"/>
  <c r="AM46" i="52"/>
  <c r="AD46" i="52"/>
  <c r="AH46" i="52"/>
  <c r="AL46" i="52"/>
  <c r="F5" i="49"/>
  <c r="AO45" i="52" l="1"/>
  <c r="BC45" i="52"/>
  <c r="AO11" i="52"/>
  <c r="BC11" i="52"/>
  <c r="AN46" i="52"/>
  <c r="BC46" i="52" l="1"/>
  <c r="E4" i="49" s="1"/>
  <c r="E6" i="49" s="1"/>
  <c r="AO46" i="52"/>
  <c r="D4" i="49" s="1"/>
  <c r="G11" i="53"/>
  <c r="G12" i="53"/>
  <c r="G13" i="53"/>
  <c r="G14" i="53"/>
  <c r="G15" i="53"/>
  <c r="G16" i="53"/>
  <c r="G5" i="53"/>
  <c r="G6" i="53"/>
  <c r="G7" i="53"/>
  <c r="G8" i="53"/>
  <c r="G9" i="53"/>
  <c r="E23" i="53" l="1"/>
  <c r="G22" i="53"/>
  <c r="G21" i="53"/>
  <c r="G20" i="53"/>
  <c r="E17" i="53"/>
  <c r="G10" i="53"/>
  <c r="Y45" i="52"/>
  <c r="X45" i="52"/>
  <c r="W45" i="52"/>
  <c r="V45" i="52"/>
  <c r="U45" i="52"/>
  <c r="T45" i="52"/>
  <c r="S45" i="52"/>
  <c r="R45" i="52"/>
  <c r="Q45" i="52"/>
  <c r="P45" i="52"/>
  <c r="O45" i="52"/>
  <c r="N45" i="52"/>
  <c r="K45" i="52"/>
  <c r="J45" i="52"/>
  <c r="I45" i="52"/>
  <c r="H45" i="52"/>
  <c r="G45" i="52"/>
  <c r="F45" i="52"/>
  <c r="Z44" i="52"/>
  <c r="AA44" i="52" s="1"/>
  <c r="L44" i="52"/>
  <c r="BD44" i="52" s="1"/>
  <c r="Z43" i="52"/>
  <c r="AA43" i="52" s="1"/>
  <c r="L43" i="52"/>
  <c r="BD43" i="52" s="1"/>
  <c r="Z42" i="52"/>
  <c r="AA42" i="52" s="1"/>
  <c r="L42" i="52"/>
  <c r="BD42" i="52" s="1"/>
  <c r="Z41" i="52"/>
  <c r="AA41" i="52" s="1"/>
  <c r="L41" i="52"/>
  <c r="BD41" i="52" s="1"/>
  <c r="Z40" i="52"/>
  <c r="AA40" i="52" s="1"/>
  <c r="L40" i="52"/>
  <c r="BD40" i="52" s="1"/>
  <c r="Z39" i="52"/>
  <c r="AA39" i="52" s="1"/>
  <c r="L39" i="52"/>
  <c r="BD39" i="52" s="1"/>
  <c r="Z38" i="52"/>
  <c r="AA38" i="52" s="1"/>
  <c r="L38" i="52"/>
  <c r="BD38" i="52" s="1"/>
  <c r="Z37" i="52"/>
  <c r="AA37" i="52" s="1"/>
  <c r="L37" i="52"/>
  <c r="BD37" i="52" s="1"/>
  <c r="Z36" i="52"/>
  <c r="L36" i="52"/>
  <c r="BD36" i="52" s="1"/>
  <c r="A36" i="52"/>
  <c r="Z31" i="52"/>
  <c r="AA31" i="52" s="1"/>
  <c r="L31" i="52"/>
  <c r="BD31" i="52" s="1"/>
  <c r="Z29" i="52"/>
  <c r="L29" i="52"/>
  <c r="BD29" i="52" s="1"/>
  <c r="A29" i="52"/>
  <c r="Z26" i="52"/>
  <c r="AA26" i="52" s="1"/>
  <c r="L26" i="52"/>
  <c r="BD26" i="52" s="1"/>
  <c r="Z20" i="52"/>
  <c r="AA20" i="52" s="1"/>
  <c r="L20" i="52"/>
  <c r="BD20" i="52" s="1"/>
  <c r="Z19" i="52"/>
  <c r="AA19" i="52" s="1"/>
  <c r="L19" i="52"/>
  <c r="BD19" i="52" s="1"/>
  <c r="Z18" i="52"/>
  <c r="AA18" i="52" s="1"/>
  <c r="L18" i="52"/>
  <c r="BD18" i="52" s="1"/>
  <c r="Z17" i="52"/>
  <c r="AA17" i="52" s="1"/>
  <c r="L17" i="52"/>
  <c r="BD17" i="52" s="1"/>
  <c r="Z16" i="52"/>
  <c r="AA16" i="52" s="1"/>
  <c r="L16" i="52"/>
  <c r="BD16" i="52" s="1"/>
  <c r="Z15" i="52"/>
  <c r="AA15" i="52" s="1"/>
  <c r="L15" i="52"/>
  <c r="BD15" i="52" s="1"/>
  <c r="Z14" i="52"/>
  <c r="AA14" i="52" s="1"/>
  <c r="L14" i="52"/>
  <c r="BD14" i="52" s="1"/>
  <c r="Z13" i="52"/>
  <c r="L13" i="52"/>
  <c r="A14" i="52"/>
  <c r="A15" i="52" s="1"/>
  <c r="A16" i="52" s="1"/>
  <c r="A17" i="52" s="1"/>
  <c r="A18" i="52" s="1"/>
  <c r="A19" i="52" s="1"/>
  <c r="A20" i="52" s="1"/>
  <c r="A21" i="52" s="1"/>
  <c r="A22" i="52" s="1"/>
  <c r="A23" i="52" s="1"/>
  <c r="A24" i="52" s="1"/>
  <c r="A25" i="52" s="1"/>
  <c r="A26" i="52" s="1"/>
  <c r="Y11" i="52"/>
  <c r="X11" i="52"/>
  <c r="W11" i="52"/>
  <c r="V11" i="52"/>
  <c r="U11" i="52"/>
  <c r="T11" i="52"/>
  <c r="S11" i="52"/>
  <c r="R11" i="52"/>
  <c r="Q11" i="52"/>
  <c r="P11" i="52"/>
  <c r="O11" i="52"/>
  <c r="N11" i="52"/>
  <c r="K11" i="52"/>
  <c r="K46" i="52" s="1"/>
  <c r="J11" i="52"/>
  <c r="I11" i="52"/>
  <c r="H11" i="52"/>
  <c r="G11" i="52"/>
  <c r="G46" i="52" s="1"/>
  <c r="F11" i="52"/>
  <c r="Z10" i="52"/>
  <c r="AA10" i="52" s="1"/>
  <c r="L10" i="52"/>
  <c r="BD10" i="52" s="1"/>
  <c r="Z9" i="52"/>
  <c r="AA9" i="52" s="1"/>
  <c r="L9" i="52"/>
  <c r="BD9" i="52" s="1"/>
  <c r="Z8" i="52"/>
  <c r="AA8" i="52" s="1"/>
  <c r="L8" i="52"/>
  <c r="BD8" i="52" s="1"/>
  <c r="Z7" i="52"/>
  <c r="AA7" i="52" s="1"/>
  <c r="L7" i="52"/>
  <c r="BD7" i="52" s="1"/>
  <c r="Z6" i="52"/>
  <c r="AA6" i="52" s="1"/>
  <c r="L6" i="52"/>
  <c r="BD6" i="52" s="1"/>
  <c r="Z5" i="52"/>
  <c r="AA5" i="52" s="1"/>
  <c r="L5" i="52"/>
  <c r="BD5" i="52" s="1"/>
  <c r="A5" i="52"/>
  <c r="A6" i="52" s="1"/>
  <c r="A7" i="52" s="1"/>
  <c r="G2" i="52"/>
  <c r="H2" i="52" s="1"/>
  <c r="I2" i="52" s="1"/>
  <c r="J2" i="52" s="1"/>
  <c r="K2" i="52" s="1"/>
  <c r="D6" i="49"/>
  <c r="A38" i="52" l="1"/>
  <c r="A39" i="52" s="1"/>
  <c r="A40" i="52" s="1"/>
  <c r="A41" i="52" s="1"/>
  <c r="A42" i="52" s="1"/>
  <c r="A43" i="52" s="1"/>
  <c r="A44" i="52" s="1"/>
  <c r="A45" i="52" s="1"/>
  <c r="A46" i="52" s="1"/>
  <c r="BD13" i="52"/>
  <c r="BD27" i="52" s="1"/>
  <c r="L27" i="52"/>
  <c r="AA13" i="52"/>
  <c r="AA27" i="52" s="1"/>
  <c r="Z27" i="52"/>
  <c r="BD34" i="52"/>
  <c r="L34" i="52"/>
  <c r="AA29" i="52"/>
  <c r="AA34" i="52" s="1"/>
  <c r="Z34" i="52"/>
  <c r="F23" i="53"/>
  <c r="A27" i="52"/>
  <c r="A8" i="52"/>
  <c r="A9" i="52" s="1"/>
  <c r="A10" i="52" s="1"/>
  <c r="A11" i="52" s="1"/>
  <c r="M8" i="52"/>
  <c r="BE8" i="52" s="1"/>
  <c r="M14" i="52"/>
  <c r="BE14" i="52" s="1"/>
  <c r="M18" i="52"/>
  <c r="BE18" i="52" s="1"/>
  <c r="M42" i="52"/>
  <c r="BE42" i="52" s="1"/>
  <c r="M16" i="52"/>
  <c r="BE16" i="52" s="1"/>
  <c r="M20" i="52"/>
  <c r="BE20" i="52" s="1"/>
  <c r="M38" i="52"/>
  <c r="BE38" i="52" s="1"/>
  <c r="M31" i="52"/>
  <c r="BE31" i="52" s="1"/>
  <c r="M5" i="52"/>
  <c r="BE5" i="52" s="1"/>
  <c r="M6" i="52"/>
  <c r="BE6" i="52" s="1"/>
  <c r="M10" i="52"/>
  <c r="BE10" i="52" s="1"/>
  <c r="M15" i="52"/>
  <c r="BE15" i="52" s="1"/>
  <c r="M19" i="52"/>
  <c r="BE19" i="52" s="1"/>
  <c r="M29" i="52"/>
  <c r="BE29" i="52" s="1"/>
  <c r="I46" i="52"/>
  <c r="M36" i="52"/>
  <c r="M40" i="52"/>
  <c r="BE40" i="52" s="1"/>
  <c r="M44" i="52"/>
  <c r="BE44" i="52" s="1"/>
  <c r="M9" i="52"/>
  <c r="BE9" i="52" s="1"/>
  <c r="H46" i="52"/>
  <c r="N46" i="52"/>
  <c r="R46" i="52"/>
  <c r="V46" i="52"/>
  <c r="Z45" i="52"/>
  <c r="M39" i="52"/>
  <c r="BE39" i="52" s="1"/>
  <c r="M43" i="52"/>
  <c r="BE43" i="52" s="1"/>
  <c r="O46" i="52"/>
  <c r="S46" i="52"/>
  <c r="W46" i="52"/>
  <c r="Q46" i="52"/>
  <c r="U46" i="52"/>
  <c r="Y46" i="52"/>
  <c r="N2" i="52"/>
  <c r="O2" i="52" s="1"/>
  <c r="P2" i="52" s="1"/>
  <c r="Q2" i="52" s="1"/>
  <c r="R2" i="52" s="1"/>
  <c r="F46" i="52"/>
  <c r="J46" i="52"/>
  <c r="P46" i="52"/>
  <c r="T46" i="52"/>
  <c r="X46" i="52"/>
  <c r="Z11" i="52"/>
  <c r="Z46" i="52" s="1"/>
  <c r="AA11" i="52"/>
  <c r="M7" i="52"/>
  <c r="BE7" i="52" s="1"/>
  <c r="M13" i="52"/>
  <c r="M17" i="52"/>
  <c r="BE17" i="52" s="1"/>
  <c r="M26" i="52"/>
  <c r="BE26" i="52" s="1"/>
  <c r="AA36" i="52"/>
  <c r="AA45" i="52" s="1"/>
  <c r="M37" i="52"/>
  <c r="BE37" i="52" s="1"/>
  <c r="M41" i="52"/>
  <c r="BE41" i="52" s="1"/>
  <c r="L11" i="52"/>
  <c r="L45" i="52"/>
  <c r="F17" i="53"/>
  <c r="G24" i="53" s="1"/>
  <c r="G23" i="53"/>
  <c r="G4" i="53"/>
  <c r="G17" i="53" s="1"/>
  <c r="BE13" i="52" l="1"/>
  <c r="BE27" i="52" s="1"/>
  <c r="M27" i="52"/>
  <c r="BE36" i="52"/>
  <c r="BE34" i="52"/>
  <c r="M34" i="52"/>
  <c r="G25" i="53"/>
  <c r="BE45" i="52"/>
  <c r="M11" i="52"/>
  <c r="BE11" i="52"/>
  <c r="L46" i="52"/>
  <c r="S2" i="52"/>
  <c r="T2" i="52" s="1"/>
  <c r="U2" i="52" s="1"/>
  <c r="V2" i="52" s="1"/>
  <c r="W2" i="52" s="1"/>
  <c r="X2" i="52" s="1"/>
  <c r="Y2" i="52" s="1"/>
  <c r="AA46" i="52"/>
  <c r="C4" i="49" s="1"/>
  <c r="C6" i="49" s="1"/>
  <c r="BD11" i="52"/>
  <c r="BD45" i="52"/>
  <c r="M45" i="52"/>
  <c r="BE46" i="52" l="1"/>
  <c r="AB2" i="52"/>
  <c r="AC2" i="52" s="1"/>
  <c r="AD2" i="52" s="1"/>
  <c r="AE2" i="52" s="1"/>
  <c r="AF2" i="52" s="1"/>
  <c r="AG2" i="52" s="1"/>
  <c r="AH2" i="52" s="1"/>
  <c r="AI2" i="52" s="1"/>
  <c r="AJ2" i="52" s="1"/>
  <c r="AK2" i="52" s="1"/>
  <c r="AL2" i="52" s="1"/>
  <c r="BD46" i="52"/>
  <c r="M46" i="52"/>
  <c r="B4" i="49" s="1"/>
  <c r="F4" i="49" s="1"/>
  <c r="AM2" i="52" l="1"/>
  <c r="AP2" i="52" s="1"/>
  <c r="AQ2" i="52"/>
  <c r="AR2" i="52" s="1"/>
  <c r="AS2" i="52" s="1"/>
  <c r="AT2" i="52" s="1"/>
  <c r="AU2" i="52" s="1"/>
  <c r="AV2" i="52" s="1"/>
  <c r="AW2" i="52" s="1"/>
  <c r="AX2" i="52" s="1"/>
  <c r="AY2" i="52" s="1"/>
  <c r="AZ2" i="52" s="1"/>
  <c r="BA2" i="52" s="1"/>
  <c r="F6" i="49"/>
  <c r="B6" i="49"/>
</calcChain>
</file>

<file path=xl/sharedStrings.xml><?xml version="1.0" encoding="utf-8"?>
<sst xmlns="http://schemas.openxmlformats.org/spreadsheetml/2006/main" count="376" uniqueCount="95">
  <si>
    <t>Cost Category</t>
  </si>
  <si>
    <t>FY2022
(July '21-June '22)</t>
  </si>
  <si>
    <t>FY2023
(July '22-June '23)</t>
  </si>
  <si>
    <t>FY2024
(July '23-June '24)</t>
  </si>
  <si>
    <t>FY2025
(July '24-June '25)</t>
  </si>
  <si>
    <t>Total</t>
  </si>
  <si>
    <t>Consulting Services Cost     
(Schedule 2, Reference A)</t>
  </si>
  <si>
    <t>Other Cost Components                                                
(Schedule 3, Reference B)</t>
  </si>
  <si>
    <t xml:space="preserve">      Grand Total, All Costs</t>
  </si>
  <si>
    <t xml:space="preserve"> </t>
  </si>
  <si>
    <t>Implementation Month Number</t>
  </si>
  <si>
    <t>Staffing Category</t>
  </si>
  <si>
    <t>Resource Name</t>
  </si>
  <si>
    <t>Work On or Off Site</t>
  </si>
  <si>
    <t>Hourly Rate</t>
  </si>
  <si>
    <t>FY 2022 Total 
Hours</t>
  </si>
  <si>
    <t>FY 2022 Total 
Cost</t>
  </si>
  <si>
    <t>FY 2023 Total 
Hours</t>
  </si>
  <si>
    <t>FY 2023 Total 
Cost</t>
  </si>
  <si>
    <t>FY 2024 Total 
Hours</t>
  </si>
  <si>
    <t>FY 2024 Total 
Cost</t>
  </si>
  <si>
    <t>FY 2025 Total 
Hours</t>
  </si>
  <si>
    <t>FY 2025 Total 
Cost</t>
  </si>
  <si>
    <t>Grand Total
Hours</t>
  </si>
  <si>
    <t>Grand Total
Cost</t>
  </si>
  <si>
    <t>(hours)</t>
  </si>
  <si>
    <t>Project Management Team (includes Executive, Oversight, Project Admin, etc.)</t>
  </si>
  <si>
    <t>Implementation Manager</t>
  </si>
  <si>
    <t>Position Name</t>
  </si>
  <si>
    <t>Subtotal, Project Management Team</t>
  </si>
  <si>
    <t>Functional Team (Includes, Testing, Reporting, Security, etc.)</t>
  </si>
  <si>
    <t>Functional Lead - Grants</t>
  </si>
  <si>
    <t>Functional Lead - Core Financials</t>
  </si>
  <si>
    <t>Functional Lead - Procurement</t>
  </si>
  <si>
    <t>Reporting Developer</t>
  </si>
  <si>
    <t>Subtotal, Functional Team</t>
  </si>
  <si>
    <t>Technical Team</t>
  </si>
  <si>
    <t>Technical Lead</t>
  </si>
  <si>
    <t xml:space="preserve">Data Migration Lead </t>
  </si>
  <si>
    <t>Integration Lead</t>
  </si>
  <si>
    <t>Data Engineer</t>
  </si>
  <si>
    <t>Subtotal, Technical Team</t>
  </si>
  <si>
    <t>Change Management and Training Team</t>
  </si>
  <si>
    <t>Change Management Lead</t>
  </si>
  <si>
    <t>Subtotal, Change Mgmt. and Training Team</t>
  </si>
  <si>
    <t>Totals
 (Summary Presentation, Reference A)</t>
  </si>
  <si>
    <t>Rows may be added as required.</t>
  </si>
  <si>
    <t>Other Cost Components</t>
  </si>
  <si>
    <t>Comment/Basis for Cost Components</t>
  </si>
  <si>
    <t>Description of Cost Component</t>
  </si>
  <si>
    <t>Total, Other Cost Components 
(Reference B)</t>
  </si>
  <si>
    <t>Columns and rows may be added as required.</t>
  </si>
  <si>
    <t>Project Role</t>
  </si>
  <si>
    <t>FY2022
On-Site Rate</t>
  </si>
  <si>
    <t>FY2022
Off-Site Rate</t>
  </si>
  <si>
    <t>FY2023
On-Site Rate</t>
  </si>
  <si>
    <t>FY2023
Off-Site Rate</t>
  </si>
  <si>
    <t>FY2024
On-Site Rate</t>
  </si>
  <si>
    <t>FY2024
Off-Site Rate</t>
  </si>
  <si>
    <t>FY2025
On-Site Rate</t>
  </si>
  <si>
    <t>FY2025
Off-Site Rate</t>
  </si>
  <si>
    <t>Evaluated Project Roles ***:</t>
  </si>
  <si>
    <t>$[XXX.XX]</t>
  </si>
  <si>
    <t xml:space="preserve">Data Integration Lead </t>
  </si>
  <si>
    <t>Data Migration Lead</t>
  </si>
  <si>
    <t>Report Developer</t>
  </si>
  <si>
    <t xml:space="preserve">Functional Lead </t>
  </si>
  <si>
    <t>Other Project Roles:</t>
  </si>
  <si>
    <t>Integration Developer</t>
  </si>
  <si>
    <t>Solution Architect</t>
  </si>
  <si>
    <t>Security Consultant</t>
  </si>
  <si>
    <t>Change Mgmt/Training Consultant</t>
  </si>
  <si>
    <t>Communications Specialist</t>
  </si>
  <si>
    <t>Role Name</t>
  </si>
  <si>
    <t>On-site rate - must be all-inclusive of travel and other expenses</t>
  </si>
  <si>
    <t>Off-site rate - for remote consultant work, includes no travel or other expense</t>
  </si>
  <si>
    <t xml:space="preserve">*** DO NOT add additional rows to the Evaluated Project Roles section.  You MAY add rows to the Other Project Roles section above. </t>
  </si>
  <si>
    <t>Payment Number</t>
  </si>
  <si>
    <t>Implementation Services Deliverables</t>
  </si>
  <si>
    <t>Estimated 
Invoice 
Month</t>
  </si>
  <si>
    <t>Estimated Payment Month</t>
  </si>
  <si>
    <t>Gross Payment Amount</t>
  </si>
  <si>
    <t>Less Retainage</t>
  </si>
  <si>
    <t>Payment Amount</t>
  </si>
  <si>
    <t>Deliverable, or Milestone for group of deliverables</t>
  </si>
  <si>
    <t>Total, Implementation Services Deliverables</t>
  </si>
  <si>
    <t>Post-Implementation Services Deliverables</t>
  </si>
  <si>
    <t>Total, Post-Implementation Services Deliverables</t>
  </si>
  <si>
    <t>Payment of Retainage</t>
  </si>
  <si>
    <t>Total, Implementation Services and Post-Implementation Services Deliverables</t>
  </si>
  <si>
    <t>Optional Cost Components
(Not Evaluated)</t>
  </si>
  <si>
    <t>Total, Optional Cost Components</t>
  </si>
  <si>
    <t>Payment Schedule Instructions:  Respondents should utilize the Cost Assumptions schedule to include information necessary for the University to thoroughly understand the proposed pricing.</t>
  </si>
  <si>
    <t> </t>
  </si>
  <si>
    <t>Cost Assumptions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</si>
</sst>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[$$-409]* #,##0.00_);_([$$-409]* \(#,##0.00\);_([$$-409]* &quot;-&quot;??_);_(@_)"/>
    <numFmt numFmtId="166" formatCode="_([$€-2]* #,##0.00_);_([$€-2]* \(#,##0.00\);_([$€-2]* &quot;-&quot;??_)"/>
    <numFmt numFmtId="167" formatCode="[$-409]mmm\-yy;@"/>
    <numFmt numFmtId="168" formatCode="0.0%"/>
    <numFmt numFmtId="169" formatCode="mmm\-yyyy"/>
    <numFmt numFmtId="170" formatCode="_([$$-409]* #,##0_);_([$$-409]* \(#,##0\);_([$$-409]* &quot;-&quot;??_);_(@_)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ahom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Tahoma"/>
      <family val="2"/>
    </font>
    <font>
      <b/>
      <sz val="8"/>
      <color indexed="9"/>
      <name val="Arial"/>
      <family val="2"/>
    </font>
    <font>
      <b/>
      <sz val="8"/>
      <color rgb="FFFF0000"/>
      <name val="Tahoma"/>
      <family val="2"/>
    </font>
    <font>
      <sz val="8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D9D9D9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6" fillId="0" borderId="0"/>
    <xf numFmtId="0" fontId="1" fillId="0" borderId="0"/>
    <xf numFmtId="0" fontId="1" fillId="0" borderId="0"/>
    <xf numFmtId="165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>
      <alignment horizontal="left"/>
    </xf>
    <xf numFmtId="15" fontId="6" fillId="0" borderId="0" applyFont="0" applyFill="0" applyBorder="0" applyAlignment="0" applyProtection="0"/>
    <xf numFmtId="4" fontId="6" fillId="0" borderId="0" applyFont="0" applyFill="0" applyBorder="0" applyAlignment="0" applyProtection="0"/>
    <xf numFmtId="0" fontId="7" fillId="0" borderId="1">
      <alignment horizontal="center"/>
    </xf>
    <xf numFmtId="3" fontId="6" fillId="0" borderId="0" applyFont="0" applyFill="0" applyBorder="0" applyAlignment="0" applyProtection="0"/>
    <xf numFmtId="0" fontId="6" fillId="2" borderId="0" applyNumberFormat="0" applyFont="0" applyBorder="0" applyAlignment="0" applyProtection="0"/>
  </cellStyleXfs>
  <cellXfs count="115">
    <xf numFmtId="0" fontId="0" fillId="0" borderId="0" xfId="0"/>
    <xf numFmtId="0" fontId="1" fillId="0" borderId="0" xfId="12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3" fillId="0" borderId="2" xfId="0" applyFont="1" applyBorder="1" applyAlignment="1">
      <alignment horizontal="left" vertical="center" wrapText="1" indent="2"/>
    </xf>
    <xf numFmtId="164" fontId="8" fillId="0" borderId="2" xfId="3" applyNumberFormat="1" applyFont="1" applyFill="1" applyBorder="1" applyAlignment="1" applyProtection="1">
      <alignment horizontal="left" vertical="center"/>
    </xf>
    <xf numFmtId="0" fontId="1" fillId="0" borderId="0" xfId="0" applyFont="1" applyProtection="1">
      <protection locked="0"/>
    </xf>
    <xf numFmtId="0" fontId="3" fillId="3" borderId="2" xfId="0" applyFont="1" applyFill="1" applyBorder="1" applyAlignment="1">
      <alignment horizontal="left" vertical="center" wrapText="1"/>
    </xf>
    <xf numFmtId="0" fontId="0" fillId="0" borderId="0" xfId="0" applyAlignment="1" applyProtection="1">
      <alignment wrapText="1"/>
      <protection locked="0"/>
    </xf>
    <xf numFmtId="164" fontId="1" fillId="0" borderId="0" xfId="3" applyNumberFormat="1" applyProtection="1">
      <protection locked="0"/>
    </xf>
    <xf numFmtId="0" fontId="10" fillId="0" borderId="0" xfId="0" applyFont="1"/>
    <xf numFmtId="0" fontId="4" fillId="4" borderId="2" xfId="12" applyFont="1" applyFill="1" applyBorder="1" applyAlignment="1">
      <alignment horizontal="center" vertical="center" wrapText="1"/>
    </xf>
    <xf numFmtId="0" fontId="12" fillId="8" borderId="2" xfId="12" applyFont="1" applyFill="1" applyBorder="1" applyAlignment="1">
      <alignment vertical="top" wrapText="1"/>
    </xf>
    <xf numFmtId="0" fontId="1" fillId="0" borderId="2" xfId="12" applyBorder="1" applyAlignment="1">
      <alignment horizontal="center" vertical="center"/>
    </xf>
    <xf numFmtId="0" fontId="13" fillId="0" borderId="2" xfId="12" applyFont="1" applyBorder="1" applyAlignment="1">
      <alignment vertical="top" wrapText="1"/>
    </xf>
    <xf numFmtId="169" fontId="13" fillId="0" borderId="2" xfId="12" quotePrefix="1" applyNumberFormat="1" applyFont="1" applyBorder="1" applyAlignment="1">
      <alignment horizontal="center" vertical="center" wrapText="1"/>
    </xf>
    <xf numFmtId="0" fontId="13" fillId="0" borderId="2" xfId="12" applyFont="1" applyBorder="1" applyAlignment="1">
      <alignment horizontal="center" vertical="center" wrapText="1"/>
    </xf>
    <xf numFmtId="169" fontId="1" fillId="0" borderId="2" xfId="12" applyNumberFormat="1" applyBorder="1" applyAlignment="1">
      <alignment horizontal="center" vertical="center"/>
    </xf>
    <xf numFmtId="17" fontId="13" fillId="0" borderId="2" xfId="12" quotePrefix="1" applyNumberFormat="1" applyFont="1" applyBorder="1" applyAlignment="1">
      <alignment horizontal="center" vertical="center" wrapText="1"/>
    </xf>
    <xf numFmtId="0" fontId="12" fillId="0" borderId="0" xfId="12" applyFont="1" applyAlignment="1">
      <alignment vertical="top" wrapText="1"/>
    </xf>
    <xf numFmtId="167" fontId="13" fillId="0" borderId="0" xfId="12" applyNumberFormat="1" applyFont="1" applyAlignment="1">
      <alignment horizontal="center" vertical="top" wrapText="1"/>
    </xf>
    <xf numFmtId="165" fontId="1" fillId="0" borderId="0" xfId="3" applyNumberFormat="1" applyFont="1" applyBorder="1" applyAlignment="1">
      <alignment horizontal="center" vertical="center"/>
    </xf>
    <xf numFmtId="9" fontId="13" fillId="0" borderId="0" xfId="33" applyFont="1" applyBorder="1" applyAlignment="1">
      <alignment horizontal="center" vertical="center" wrapText="1"/>
    </xf>
    <xf numFmtId="0" fontId="3" fillId="0" borderId="0" xfId="12" applyFont="1" applyAlignment="1">
      <alignment vertical="center"/>
    </xf>
    <xf numFmtId="0" fontId="1" fillId="0" borderId="2" xfId="12" applyBorder="1" applyAlignment="1">
      <alignment horizontal="left" vertical="center" wrapText="1"/>
    </xf>
    <xf numFmtId="0" fontId="1" fillId="0" borderId="2" xfId="12" applyBorder="1" applyAlignment="1">
      <alignment horizontal="right" vertical="center"/>
    </xf>
    <xf numFmtId="0" fontId="1" fillId="0" borderId="0" xfId="12" applyAlignment="1">
      <alignment wrapText="1"/>
    </xf>
    <xf numFmtId="0" fontId="10" fillId="0" borderId="0" xfId="0" applyFont="1" applyAlignment="1">
      <alignment vertical="center"/>
    </xf>
    <xf numFmtId="0" fontId="17" fillId="9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vertical="center"/>
    </xf>
    <xf numFmtId="167" fontId="17" fillId="9" borderId="2" xfId="3" applyNumberFormat="1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vertical="center"/>
    </xf>
    <xf numFmtId="164" fontId="19" fillId="5" borderId="2" xfId="3" applyNumberFormat="1" applyFont="1" applyFill="1" applyBorder="1" applyAlignment="1">
      <alignment vertical="center" wrapText="1"/>
    </xf>
    <xf numFmtId="164" fontId="11" fillId="5" borderId="2" xfId="3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44" fontId="10" fillId="0" borderId="2" xfId="3" applyFont="1" applyBorder="1" applyAlignment="1">
      <alignment horizontal="left" vertical="center"/>
    </xf>
    <xf numFmtId="0" fontId="11" fillId="0" borderId="2" xfId="3" applyNumberFormat="1" applyFont="1" applyBorder="1" applyAlignment="1">
      <alignment vertical="center" wrapText="1"/>
    </xf>
    <xf numFmtId="0" fontId="11" fillId="6" borderId="2" xfId="3" applyNumberFormat="1" applyFont="1" applyFill="1" applyBorder="1" applyAlignment="1">
      <alignment vertical="center" wrapText="1"/>
    </xf>
    <xf numFmtId="164" fontId="11" fillId="6" borderId="2" xfId="3" applyNumberFormat="1" applyFont="1" applyFill="1" applyBorder="1" applyAlignment="1">
      <alignment vertical="center" wrapText="1"/>
    </xf>
    <xf numFmtId="164" fontId="9" fillId="3" borderId="2" xfId="3" applyNumberFormat="1" applyFont="1" applyFill="1" applyBorder="1" applyAlignment="1">
      <alignment vertical="center"/>
    </xf>
    <xf numFmtId="0" fontId="3" fillId="3" borderId="2" xfId="3" applyNumberFormat="1" applyFont="1" applyFill="1" applyBorder="1" applyAlignment="1">
      <alignment vertical="center"/>
    </xf>
    <xf numFmtId="164" fontId="3" fillId="3" borderId="2" xfId="3" applyNumberFormat="1" applyFont="1" applyFill="1" applyBorder="1" applyAlignment="1">
      <alignment vertical="center"/>
    </xf>
    <xf numFmtId="0" fontId="11" fillId="5" borderId="2" xfId="3" applyNumberFormat="1" applyFont="1" applyFill="1" applyBorder="1" applyAlignment="1">
      <alignment vertical="center" wrapText="1"/>
    </xf>
    <xf numFmtId="164" fontId="3" fillId="10" borderId="2" xfId="3" applyNumberFormat="1" applyFont="1" applyFill="1" applyBorder="1" applyAlignment="1">
      <alignment vertical="center"/>
    </xf>
    <xf numFmtId="164" fontId="9" fillId="10" borderId="2" xfId="3" applyNumberFormat="1" applyFont="1" applyFill="1" applyBorder="1" applyAlignment="1">
      <alignment vertical="center" wrapText="1"/>
    </xf>
    <xf numFmtId="0" fontId="3" fillId="8" borderId="2" xfId="3" applyNumberFormat="1" applyFont="1" applyFill="1" applyBorder="1" applyAlignment="1">
      <alignment vertical="center"/>
    </xf>
    <xf numFmtId="0" fontId="9" fillId="8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2" fillId="7" borderId="2" xfId="12" applyFont="1" applyFill="1" applyBorder="1" applyAlignment="1">
      <alignment vertical="top" wrapText="1"/>
    </xf>
    <xf numFmtId="0" fontId="1" fillId="8" borderId="2" xfId="12" applyFill="1" applyBorder="1"/>
    <xf numFmtId="169" fontId="3" fillId="8" borderId="2" xfId="12" applyNumberFormat="1" applyFont="1" applyFill="1" applyBorder="1" applyAlignment="1">
      <alignment horizontal="center" vertical="center"/>
    </xf>
    <xf numFmtId="0" fontId="1" fillId="7" borderId="2" xfId="12" applyFill="1" applyBorder="1" applyAlignment="1">
      <alignment horizontal="center" vertical="center"/>
    </xf>
    <xf numFmtId="169" fontId="1" fillId="7" borderId="2" xfId="12" applyNumberFormat="1" applyFill="1" applyBorder="1" applyAlignment="1">
      <alignment horizontal="center" vertical="center"/>
    </xf>
    <xf numFmtId="168" fontId="13" fillId="7" borderId="2" xfId="33" applyNumberFormat="1" applyFont="1" applyFill="1" applyBorder="1" applyAlignment="1">
      <alignment horizontal="center" vertical="center" wrapText="1"/>
    </xf>
    <xf numFmtId="164" fontId="13" fillId="7" borderId="2" xfId="5" applyNumberFormat="1" applyFont="1" applyFill="1" applyBorder="1" applyAlignment="1">
      <alignment horizontal="center" vertical="top" wrapText="1"/>
    </xf>
    <xf numFmtId="164" fontId="14" fillId="3" borderId="2" xfId="3" applyNumberFormat="1" applyFont="1" applyFill="1" applyBorder="1" applyAlignment="1" applyProtection="1">
      <alignment horizontal="left" vertical="center"/>
    </xf>
    <xf numFmtId="170" fontId="1" fillId="0" borderId="2" xfId="3" applyNumberFormat="1" applyFont="1" applyBorder="1" applyAlignment="1">
      <alignment horizontal="center" vertical="center"/>
    </xf>
    <xf numFmtId="170" fontId="3" fillId="8" borderId="5" xfId="3" applyNumberFormat="1" applyFont="1" applyFill="1" applyBorder="1" applyAlignment="1">
      <alignment horizontal="center" vertical="center"/>
    </xf>
    <xf numFmtId="170" fontId="12" fillId="8" borderId="5" xfId="5" applyNumberFormat="1" applyFont="1" applyFill="1" applyBorder="1" applyAlignment="1">
      <alignment horizontal="center" vertical="center" wrapText="1"/>
    </xf>
    <xf numFmtId="170" fontId="3" fillId="8" borderId="2" xfId="3" applyNumberFormat="1" applyFont="1" applyFill="1" applyBorder="1" applyAlignment="1">
      <alignment horizontal="center" vertical="center"/>
    </xf>
    <xf numFmtId="164" fontId="4" fillId="9" borderId="4" xfId="3" applyNumberFormat="1" applyFont="1" applyFill="1" applyBorder="1" applyAlignment="1" applyProtection="1">
      <alignment horizontal="center" vertical="center" wrapText="1"/>
    </xf>
    <xf numFmtId="0" fontId="3" fillId="0" borderId="2" xfId="12" applyFont="1" applyBorder="1" applyAlignment="1">
      <alignment vertical="top" wrapText="1"/>
    </xf>
    <xf numFmtId="0" fontId="1" fillId="0" borderId="2" xfId="12" applyBorder="1" applyAlignment="1">
      <alignment horizontal="left" vertical="top" indent="2"/>
    </xf>
    <xf numFmtId="164" fontId="1" fillId="0" borderId="2" xfId="3" applyNumberFormat="1" applyFont="1" applyBorder="1"/>
    <xf numFmtId="164" fontId="1" fillId="0" borderId="2" xfId="3" applyNumberFormat="1" applyFont="1" applyFill="1" applyBorder="1"/>
    <xf numFmtId="164" fontId="1" fillId="3" borderId="2" xfId="3" applyNumberFormat="1" applyFont="1" applyFill="1" applyBorder="1"/>
    <xf numFmtId="0" fontId="3" fillId="0" borderId="2" xfId="12" applyFont="1" applyBorder="1" applyAlignment="1">
      <alignment vertical="center" wrapText="1"/>
    </xf>
    <xf numFmtId="0" fontId="3" fillId="3" borderId="2" xfId="12" applyFont="1" applyFill="1" applyBorder="1" applyAlignment="1">
      <alignment horizontal="left" vertical="center" wrapText="1" indent="2"/>
    </xf>
    <xf numFmtId="164" fontId="1" fillId="3" borderId="2" xfId="3" applyNumberFormat="1" applyFont="1" applyFill="1" applyBorder="1" applyAlignment="1">
      <alignment horizontal="left" vertical="center"/>
    </xf>
    <xf numFmtId="164" fontId="3" fillId="3" borderId="2" xfId="3" applyNumberFormat="1" applyFont="1" applyFill="1" applyBorder="1" applyAlignment="1">
      <alignment horizontal="left" vertical="center"/>
    </xf>
    <xf numFmtId="0" fontId="1" fillId="0" borderId="0" xfId="0" applyFont="1"/>
    <xf numFmtId="0" fontId="1" fillId="7" borderId="2" xfId="12" applyFill="1" applyBorder="1" applyAlignment="1">
      <alignment horizontal="right" vertical="center"/>
    </xf>
    <xf numFmtId="164" fontId="20" fillId="9" borderId="3" xfId="3" applyNumberFormat="1" applyFont="1" applyFill="1" applyBorder="1" applyAlignment="1" applyProtection="1">
      <alignment horizontal="center" vertical="center" wrapText="1"/>
    </xf>
    <xf numFmtId="164" fontId="21" fillId="5" borderId="2" xfId="3" applyNumberFormat="1" applyFont="1" applyFill="1" applyBorder="1" applyAlignment="1">
      <alignment vertical="center" wrapText="1"/>
    </xf>
    <xf numFmtId="0" fontId="22" fillId="0" borderId="2" xfId="0" applyFont="1" applyBorder="1" applyAlignment="1">
      <alignment horizontal="left" vertical="center"/>
    </xf>
    <xf numFmtId="0" fontId="1" fillId="0" borderId="14" xfId="12" applyBorder="1" applyAlignment="1">
      <alignment horizontal="right" vertical="center"/>
    </xf>
    <xf numFmtId="0" fontId="3" fillId="7" borderId="3" xfId="12" applyFont="1" applyFill="1" applyBorder="1" applyAlignment="1">
      <alignment horizontal="left" vertical="center" wrapText="1"/>
    </xf>
    <xf numFmtId="0" fontId="3" fillId="7" borderId="4" xfId="12" applyFont="1" applyFill="1" applyBorder="1" applyAlignment="1">
      <alignment horizontal="left" vertical="center" wrapText="1"/>
    </xf>
    <xf numFmtId="0" fontId="1" fillId="0" borderId="15" xfId="12" applyBorder="1" applyAlignment="1">
      <alignment wrapText="1"/>
    </xf>
    <xf numFmtId="0" fontId="1" fillId="0" borderId="3" xfId="12" applyBorder="1" applyAlignment="1">
      <alignment horizontal="left" vertical="center" wrapText="1"/>
    </xf>
    <xf numFmtId="0" fontId="1" fillId="0" borderId="6" xfId="12" applyBorder="1" applyAlignment="1">
      <alignment horizontal="right" vertical="center"/>
    </xf>
    <xf numFmtId="0" fontId="1" fillId="7" borderId="6" xfId="12" applyFill="1" applyBorder="1" applyAlignment="1">
      <alignment horizontal="right" vertical="center"/>
    </xf>
    <xf numFmtId="0" fontId="23" fillId="12" borderId="16" xfId="0" applyFont="1" applyFill="1" applyBorder="1" applyAlignment="1">
      <alignment wrapText="1"/>
    </xf>
    <xf numFmtId="0" fontId="23" fillId="12" borderId="17" xfId="0" applyFont="1" applyFill="1" applyBorder="1" applyAlignment="1">
      <alignment wrapText="1"/>
    </xf>
    <xf numFmtId="0" fontId="24" fillId="0" borderId="2" xfId="0" applyFont="1" applyBorder="1" applyAlignment="1">
      <alignment wrapText="1"/>
    </xf>
    <xf numFmtId="0" fontId="24" fillId="0" borderId="14" xfId="0" applyFont="1" applyBorder="1" applyAlignment="1">
      <alignment wrapText="1"/>
    </xf>
    <xf numFmtId="0" fontId="24" fillId="0" borderId="4" xfId="0" applyFont="1" applyBorder="1" applyAlignment="1">
      <alignment wrapText="1"/>
    </xf>
    <xf numFmtId="0" fontId="24" fillId="0" borderId="13" xfId="0" applyFont="1" applyBorder="1" applyAlignment="1">
      <alignment wrapText="1"/>
    </xf>
    <xf numFmtId="0" fontId="1" fillId="13" borderId="4" xfId="0" applyFont="1" applyFill="1" applyBorder="1"/>
    <xf numFmtId="0" fontId="3" fillId="13" borderId="13" xfId="0" applyFont="1" applyFill="1" applyBorder="1"/>
    <xf numFmtId="0" fontId="0" fillId="0" borderId="15" xfId="0" applyBorder="1"/>
    <xf numFmtId="0" fontId="9" fillId="10" borderId="2" xfId="0" applyFont="1" applyFill="1" applyBorder="1" applyAlignment="1">
      <alignment horizontal="center" vertical="center"/>
    </xf>
    <xf numFmtId="164" fontId="4" fillId="9" borderId="2" xfId="3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6" xfId="12" applyFont="1" applyBorder="1" applyAlignment="1">
      <alignment horizontal="center" vertical="center" wrapText="1"/>
    </xf>
    <xf numFmtId="0" fontId="3" fillId="0" borderId="7" xfId="12" applyFont="1" applyBorder="1" applyAlignment="1">
      <alignment horizontal="center" vertical="center" wrapText="1"/>
    </xf>
    <xf numFmtId="0" fontId="3" fillId="0" borderId="14" xfId="12" applyFont="1" applyBorder="1" applyAlignment="1">
      <alignment horizontal="center" vertical="center" wrapText="1"/>
    </xf>
    <xf numFmtId="164" fontId="20" fillId="9" borderId="3" xfId="3" applyNumberFormat="1" applyFont="1" applyFill="1" applyBorder="1" applyAlignment="1" applyProtection="1">
      <alignment horizontal="center" vertical="center" wrapText="1"/>
    </xf>
    <xf numFmtId="164" fontId="20" fillId="9" borderId="4" xfId="3" applyNumberFormat="1" applyFont="1" applyFill="1" applyBorder="1" applyAlignment="1" applyProtection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164" fontId="4" fillId="9" borderId="8" xfId="3" applyNumberFormat="1" applyFont="1" applyFill="1" applyBorder="1" applyAlignment="1" applyProtection="1">
      <alignment horizontal="center" vertical="center" wrapText="1"/>
    </xf>
    <xf numFmtId="164" fontId="4" fillId="9" borderId="9" xfId="3" applyNumberFormat="1" applyFont="1" applyFill="1" applyBorder="1" applyAlignment="1" applyProtection="1">
      <alignment horizontal="center" vertical="center" wrapText="1"/>
    </xf>
    <xf numFmtId="164" fontId="4" fillId="9" borderId="10" xfId="3" applyNumberFormat="1" applyFont="1" applyFill="1" applyBorder="1" applyAlignment="1" applyProtection="1">
      <alignment horizontal="center" vertical="center" wrapText="1"/>
    </xf>
    <xf numFmtId="164" fontId="4" fillId="9" borderId="11" xfId="3" applyNumberFormat="1" applyFont="1" applyFill="1" applyBorder="1" applyAlignment="1" applyProtection="1">
      <alignment horizontal="center" vertical="center" wrapText="1"/>
    </xf>
    <xf numFmtId="164" fontId="4" fillId="9" borderId="12" xfId="3" applyNumberFormat="1" applyFont="1" applyFill="1" applyBorder="1" applyAlignment="1" applyProtection="1">
      <alignment horizontal="center" vertical="center" wrapText="1"/>
    </xf>
    <xf numFmtId="164" fontId="4" fillId="9" borderId="13" xfId="3" applyNumberFormat="1" applyFont="1" applyFill="1" applyBorder="1" applyAlignment="1" applyProtection="1">
      <alignment horizontal="center" vertical="center" wrapText="1"/>
    </xf>
    <xf numFmtId="0" fontId="1" fillId="0" borderId="6" xfId="12" applyBorder="1" applyAlignment="1">
      <alignment horizontal="left" vertical="center" wrapText="1"/>
    </xf>
    <xf numFmtId="0" fontId="1" fillId="0" borderId="7" xfId="12" applyBorder="1" applyAlignment="1">
      <alignment horizontal="left" vertical="center" wrapText="1"/>
    </xf>
    <xf numFmtId="0" fontId="1" fillId="0" borderId="14" xfId="12" applyBorder="1" applyAlignment="1">
      <alignment horizontal="left" vertical="center" wrapText="1"/>
    </xf>
    <xf numFmtId="0" fontId="3" fillId="3" borderId="6" xfId="12" applyFont="1" applyFill="1" applyBorder="1" applyAlignment="1">
      <alignment horizontal="center" vertical="center" wrapText="1"/>
    </xf>
    <xf numFmtId="0" fontId="3" fillId="3" borderId="7" xfId="12" applyFont="1" applyFill="1" applyBorder="1" applyAlignment="1">
      <alignment horizontal="center" vertical="center" wrapText="1"/>
    </xf>
    <xf numFmtId="0" fontId="3" fillId="3" borderId="14" xfId="12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left" wrapText="1"/>
    </xf>
    <xf numFmtId="0" fontId="3" fillId="11" borderId="7" xfId="0" applyFont="1" applyFill="1" applyBorder="1" applyAlignment="1">
      <alignment horizontal="left" wrapText="1"/>
    </xf>
  </cellXfs>
  <cellStyles count="40">
    <cellStyle name="Comma 2" xfId="1" xr:uid="{00000000-0005-0000-0000-000000000000}"/>
    <cellStyle name="Comma 2 2" xfId="2" xr:uid="{00000000-0005-0000-0000-000001000000}"/>
    <cellStyle name="Currency" xfId="3" builtinId="4"/>
    <cellStyle name="Currency 2" xfId="4" xr:uid="{00000000-0005-0000-0000-000003000000}"/>
    <cellStyle name="Currency 2 2" xfId="5" xr:uid="{00000000-0005-0000-0000-000004000000}"/>
    <cellStyle name="Euro" xfId="6" xr:uid="{00000000-0005-0000-0000-000005000000}"/>
    <cellStyle name="Hyperlink 2" xfId="7" xr:uid="{00000000-0005-0000-0000-000006000000}"/>
    <cellStyle name="Hyperlink 2 2" xfId="8" xr:uid="{00000000-0005-0000-0000-000007000000}"/>
    <cellStyle name="Hyperlink 2 3" xfId="9" xr:uid="{00000000-0005-0000-0000-000008000000}"/>
    <cellStyle name="Hyperlink 2 4" xfId="10" xr:uid="{00000000-0005-0000-0000-000009000000}"/>
    <cellStyle name="Normal" xfId="0" builtinId="0"/>
    <cellStyle name="Normal 2" xfId="11" xr:uid="{00000000-0005-0000-0000-00000B000000}"/>
    <cellStyle name="Normal 2 2" xfId="12" xr:uid="{00000000-0005-0000-0000-00000C000000}"/>
    <cellStyle name="Normal 2 2 2" xfId="13" xr:uid="{00000000-0005-0000-0000-00000D000000}"/>
    <cellStyle name="Normal 2 2 2 2" xfId="14" xr:uid="{00000000-0005-0000-0000-00000E000000}"/>
    <cellStyle name="Normal 2 2 2 3" xfId="15" xr:uid="{00000000-0005-0000-0000-00000F000000}"/>
    <cellStyle name="Normal 2 2 3" xfId="16" xr:uid="{00000000-0005-0000-0000-000010000000}"/>
    <cellStyle name="Normal 2 3" xfId="17" xr:uid="{00000000-0005-0000-0000-000011000000}"/>
    <cellStyle name="Normal 2 4" xfId="18" xr:uid="{00000000-0005-0000-0000-000012000000}"/>
    <cellStyle name="Normal 2_8 Deliverable Payment Schedule" xfId="19" xr:uid="{00000000-0005-0000-0000-000013000000}"/>
    <cellStyle name="Normal 3" xfId="20" xr:uid="{00000000-0005-0000-0000-000014000000}"/>
    <cellStyle name="Normal 3 2" xfId="21" xr:uid="{00000000-0005-0000-0000-000015000000}"/>
    <cellStyle name="Normal 3 2 2" xfId="22" xr:uid="{00000000-0005-0000-0000-000016000000}"/>
    <cellStyle name="Normal 3 2 3" xfId="23" xr:uid="{00000000-0005-0000-0000-000017000000}"/>
    <cellStyle name="Normal 3 3" xfId="24" xr:uid="{00000000-0005-0000-0000-000018000000}"/>
    <cellStyle name="Normal 3 4" xfId="25" xr:uid="{00000000-0005-0000-0000-000019000000}"/>
    <cellStyle name="Normal 4" xfId="26" xr:uid="{00000000-0005-0000-0000-00001A000000}"/>
    <cellStyle name="Normal 4 2" xfId="27" xr:uid="{00000000-0005-0000-0000-00001B000000}"/>
    <cellStyle name="Normal 4 2 2" xfId="28" xr:uid="{00000000-0005-0000-0000-00001C000000}"/>
    <cellStyle name="Normal 4 3" xfId="29" xr:uid="{00000000-0005-0000-0000-00001D000000}"/>
    <cellStyle name="Normal 4 4" xfId="30" xr:uid="{00000000-0005-0000-0000-00001E000000}"/>
    <cellStyle name="Normal 5" xfId="31" xr:uid="{00000000-0005-0000-0000-00001F000000}"/>
    <cellStyle name="Percent 2" xfId="32" xr:uid="{00000000-0005-0000-0000-000020000000}"/>
    <cellStyle name="Percent 2 2" xfId="33" xr:uid="{00000000-0005-0000-0000-000021000000}"/>
    <cellStyle name="PSChar" xfId="34" xr:uid="{00000000-0005-0000-0000-000022000000}"/>
    <cellStyle name="PSDate" xfId="35" xr:uid="{00000000-0005-0000-0000-000023000000}"/>
    <cellStyle name="PSDec" xfId="36" xr:uid="{00000000-0005-0000-0000-000024000000}"/>
    <cellStyle name="PSHeading" xfId="37" xr:uid="{00000000-0005-0000-0000-000025000000}"/>
    <cellStyle name="PSInt" xfId="38" xr:uid="{00000000-0005-0000-0000-000026000000}"/>
    <cellStyle name="PSSpacer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2:J19"/>
  <sheetViews>
    <sheetView showGridLines="0" tabSelected="1" zoomScale="110" zoomScaleNormal="110" zoomScalePageLayoutView="80" workbookViewId="0">
      <selection activeCell="E6" sqref="E6"/>
    </sheetView>
  </sheetViews>
  <sheetFormatPr defaultColWidth="9.26953125" defaultRowHeight="12.5" x14ac:dyDescent="0.25"/>
  <cols>
    <col min="1" max="1" width="51.54296875" style="8" customWidth="1"/>
    <col min="2" max="6" width="14.7265625" style="9" customWidth="1"/>
    <col min="7" max="9" width="11.7265625" style="9" customWidth="1"/>
    <col min="10" max="10" width="12.7265625" style="9" customWidth="1"/>
    <col min="11" max="16384" width="9.26953125" style="3"/>
  </cols>
  <sheetData>
    <row r="2" spans="1:10" ht="33" customHeight="1" x14ac:dyDescent="0.25">
      <c r="A2" s="93" t="s">
        <v>0</v>
      </c>
      <c r="B2" s="73" t="s">
        <v>1</v>
      </c>
      <c r="C2" s="73" t="s">
        <v>2</v>
      </c>
      <c r="D2" s="73" t="s">
        <v>3</v>
      </c>
      <c r="E2" s="73" t="s">
        <v>4</v>
      </c>
      <c r="F2" s="93" t="s">
        <v>5</v>
      </c>
      <c r="G2" s="3"/>
      <c r="H2" s="3"/>
      <c r="I2" s="3"/>
      <c r="J2" s="3"/>
    </row>
    <row r="3" spans="1:10" ht="1.9" customHeight="1" x14ac:dyDescent="0.25">
      <c r="A3" s="94"/>
      <c r="B3" s="61"/>
      <c r="C3" s="61"/>
      <c r="D3" s="61"/>
      <c r="E3" s="61"/>
      <c r="F3" s="94"/>
      <c r="G3" s="3"/>
      <c r="H3" s="3"/>
      <c r="I3" s="3"/>
      <c r="J3" s="3"/>
    </row>
    <row r="4" spans="1:10" ht="33" customHeight="1" x14ac:dyDescent="0.25">
      <c r="A4" s="4" t="s">
        <v>6</v>
      </c>
      <c r="B4" s="5">
        <f>'2 Consulting Svcs'!M46</f>
        <v>0</v>
      </c>
      <c r="C4" s="5">
        <f>'2 Consulting Svcs'!AA46</f>
        <v>0</v>
      </c>
      <c r="D4" s="5">
        <f>'2 Consulting Svcs'!AO46</f>
        <v>0</v>
      </c>
      <c r="E4" s="5">
        <f>'2 Consulting Svcs'!BC46</f>
        <v>0</v>
      </c>
      <c r="F4" s="56">
        <f>SUM(B4:E4)</f>
        <v>0</v>
      </c>
      <c r="G4" s="3"/>
      <c r="H4" s="3"/>
      <c r="I4" s="3"/>
      <c r="J4" s="3"/>
    </row>
    <row r="5" spans="1:10" ht="33" customHeight="1" x14ac:dyDescent="0.25">
      <c r="A5" s="4" t="s">
        <v>7</v>
      </c>
      <c r="B5" s="5">
        <f>'3 Other Costs'!F18</f>
        <v>0</v>
      </c>
      <c r="C5" s="5">
        <f>'3 Other Costs'!G18</f>
        <v>0</v>
      </c>
      <c r="D5" s="5">
        <f>'3 Other Costs'!H18</f>
        <v>0</v>
      </c>
      <c r="E5" s="5">
        <f>'3 Other Costs'!I18</f>
        <v>0</v>
      </c>
      <c r="F5" s="56">
        <f>SUM(B5:E5)</f>
        <v>0</v>
      </c>
      <c r="G5" s="3"/>
      <c r="H5" s="6"/>
      <c r="I5" s="3"/>
      <c r="J5" s="3"/>
    </row>
    <row r="6" spans="1:10" ht="33" customHeight="1" x14ac:dyDescent="0.25">
      <c r="A6" s="7" t="s">
        <v>8</v>
      </c>
      <c r="B6" s="56">
        <f t="shared" ref="B6:F6" si="0">SUM(B4:B5)</f>
        <v>0</v>
      </c>
      <c r="C6" s="56">
        <f t="shared" si="0"/>
        <v>0</v>
      </c>
      <c r="D6" s="56">
        <f t="shared" si="0"/>
        <v>0</v>
      </c>
      <c r="E6" s="56">
        <f t="shared" ref="E6" si="1">SUM(E4:E5)</f>
        <v>0</v>
      </c>
      <c r="F6" s="56">
        <f t="shared" si="0"/>
        <v>0</v>
      </c>
      <c r="G6" s="3"/>
      <c r="H6" s="3"/>
      <c r="I6" s="3"/>
      <c r="J6" s="3"/>
    </row>
    <row r="19" spans="7:7" x14ac:dyDescent="0.25">
      <c r="G19" s="9" t="s">
        <v>9</v>
      </c>
    </row>
  </sheetData>
  <mergeCells count="2">
    <mergeCell ref="A2:A3"/>
    <mergeCell ref="F2:F3"/>
  </mergeCells>
  <printOptions verticalCentered="1"/>
  <pageMargins left="0.25" right="2.7E-2" top="0.75" bottom="0.75" header="0.3" footer="0.3"/>
  <pageSetup fitToHeight="0" orientation="landscape" r:id="rId1"/>
  <headerFooter scaleWithDoc="0" alignWithMargins="0">
    <oddHeader xml:space="preserve">&amp;C&amp;"Arial,Bold"&amp;12Washington State University - ERP Implementation Services
Summary Presentation Cost Schedule&amp;R&amp;"Arial,Bold"
</oddHeader>
    <oddFooter>&amp;L&amp;"Arial,Bold"Attachment 2&amp;C&amp;"Arial,Bold"&amp;A&amp;R&amp;"Arial,Bold"Page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H52"/>
  <sheetViews>
    <sheetView zoomScale="90" zoomScaleNormal="90" zoomScalePageLayoutView="90" workbookViewId="0">
      <selection activeCell="B51" sqref="B51"/>
    </sheetView>
  </sheetViews>
  <sheetFormatPr defaultColWidth="9.1796875" defaultRowHeight="10" x14ac:dyDescent="0.2"/>
  <cols>
    <col min="1" max="1" width="5.26953125" style="10" customWidth="1"/>
    <col min="2" max="2" width="32.7265625" style="10" customWidth="1"/>
    <col min="3" max="3" width="20.1796875" style="10" customWidth="1"/>
    <col min="4" max="4" width="7.7265625" style="10" customWidth="1"/>
    <col min="5" max="5" width="11.7265625" style="10" customWidth="1"/>
    <col min="6" max="6" width="7.7265625" style="10" bestFit="1" customWidth="1"/>
    <col min="7" max="7" width="8.1796875" style="10" bestFit="1" customWidth="1"/>
    <col min="8" max="9" width="7.54296875" style="10" bestFit="1" customWidth="1"/>
    <col min="10" max="10" width="8" style="10" bestFit="1" customWidth="1"/>
    <col min="11" max="11" width="7.7265625" style="10" bestFit="1" customWidth="1"/>
    <col min="12" max="13" width="14.26953125" style="10" customWidth="1"/>
    <col min="14" max="14" width="8" style="10" bestFit="1" customWidth="1"/>
    <col min="15" max="15" width="8.1796875" style="10" bestFit="1" customWidth="1"/>
    <col min="16" max="16" width="8" style="10" bestFit="1" customWidth="1"/>
    <col min="17" max="17" width="8.26953125" style="10" bestFit="1" customWidth="1"/>
    <col min="18" max="18" width="7.54296875" style="10" bestFit="1" customWidth="1"/>
    <col min="19" max="19" width="7.54296875" style="10" customWidth="1"/>
    <col min="20" max="20" width="8.1796875" style="10" customWidth="1"/>
    <col min="21" max="21" width="8" style="10" customWidth="1"/>
    <col min="22" max="22" width="7.7265625" style="10" customWidth="1"/>
    <col min="23" max="23" width="8.1796875" style="10" customWidth="1"/>
    <col min="24" max="24" width="8" style="10" customWidth="1"/>
    <col min="25" max="25" width="7.54296875" style="10" customWidth="1"/>
    <col min="26" max="27" width="14.26953125" style="10" customWidth="1"/>
    <col min="28" max="28" width="8" style="10" customWidth="1"/>
    <col min="29" max="29" width="8.1796875" style="10" customWidth="1"/>
    <col min="30" max="30" width="8" style="10" customWidth="1"/>
    <col min="31" max="31" width="8.26953125" style="10" customWidth="1"/>
    <col min="32" max="33" width="7.54296875" style="10" customWidth="1"/>
    <col min="34" max="34" width="8.1796875" style="10" customWidth="1"/>
    <col min="35" max="35" width="8" style="10" customWidth="1"/>
    <col min="36" max="36" width="7.7265625" style="10" customWidth="1"/>
    <col min="37" max="37" width="8.1796875" style="10" customWidth="1"/>
    <col min="38" max="38" width="8" style="10" customWidth="1"/>
    <col min="39" max="39" width="7.54296875" style="10" customWidth="1"/>
    <col min="40" max="41" width="14.26953125" style="10" customWidth="1"/>
    <col min="42" max="42" width="8" style="10" customWidth="1"/>
    <col min="43" max="43" width="8.1796875" style="10" customWidth="1"/>
    <col min="44" max="44" width="8" style="10" customWidth="1"/>
    <col min="45" max="45" width="8.26953125" style="10" customWidth="1"/>
    <col min="46" max="47" width="7.54296875" style="10" customWidth="1"/>
    <col min="48" max="48" width="8.1796875" style="10" customWidth="1"/>
    <col min="49" max="49" width="8" style="10" customWidth="1"/>
    <col min="50" max="50" width="7.7265625" style="10" customWidth="1"/>
    <col min="51" max="51" width="8.1796875" style="10" customWidth="1"/>
    <col min="52" max="52" width="8" style="10" customWidth="1"/>
    <col min="53" max="53" width="7.54296875" style="10" customWidth="1"/>
    <col min="54" max="57" width="14.26953125" style="10" customWidth="1"/>
    <col min="58" max="16384" width="9.1796875" style="10"/>
  </cols>
  <sheetData>
    <row r="1" spans="1:57" s="27" customFormat="1" ht="15" customHeight="1" x14ac:dyDescent="0.25">
      <c r="A1" s="28"/>
      <c r="B1" s="28" t="s">
        <v>10</v>
      </c>
      <c r="C1" s="28"/>
      <c r="D1" s="28"/>
      <c r="E1" s="29"/>
      <c r="F1" s="31">
        <v>1</v>
      </c>
      <c r="G1" s="31">
        <v>2</v>
      </c>
      <c r="H1" s="31">
        <v>3</v>
      </c>
      <c r="I1" s="31">
        <v>4</v>
      </c>
      <c r="J1" s="31">
        <v>5</v>
      </c>
      <c r="K1" s="31">
        <v>6</v>
      </c>
      <c r="L1" s="29"/>
      <c r="M1" s="29"/>
      <c r="N1" s="31">
        <v>7</v>
      </c>
      <c r="O1" s="31">
        <v>8</v>
      </c>
      <c r="P1" s="31">
        <v>9</v>
      </c>
      <c r="Q1" s="31">
        <v>10</v>
      </c>
      <c r="R1" s="31">
        <v>11</v>
      </c>
      <c r="S1" s="31">
        <v>12</v>
      </c>
      <c r="T1" s="31">
        <v>13</v>
      </c>
      <c r="U1" s="31">
        <v>14</v>
      </c>
      <c r="V1" s="31">
        <v>15</v>
      </c>
      <c r="W1" s="31">
        <v>16</v>
      </c>
      <c r="X1" s="31">
        <v>17</v>
      </c>
      <c r="Y1" s="31">
        <v>18</v>
      </c>
      <c r="Z1" s="29"/>
      <c r="AA1" s="29"/>
      <c r="AB1" s="31">
        <v>19</v>
      </c>
      <c r="AC1" s="31">
        <v>20</v>
      </c>
      <c r="AD1" s="31">
        <v>21</v>
      </c>
      <c r="AE1" s="31">
        <v>22</v>
      </c>
      <c r="AF1" s="31">
        <v>23</v>
      </c>
      <c r="AG1" s="31">
        <v>24</v>
      </c>
      <c r="AH1" s="31">
        <v>25</v>
      </c>
      <c r="AI1" s="31">
        <v>26</v>
      </c>
      <c r="AJ1" s="31">
        <v>27</v>
      </c>
      <c r="AK1" s="31">
        <v>28</v>
      </c>
      <c r="AL1" s="31">
        <v>29</v>
      </c>
      <c r="AM1" s="31">
        <v>30</v>
      </c>
      <c r="AN1" s="29"/>
      <c r="AO1" s="29"/>
      <c r="AP1" s="31">
        <v>19</v>
      </c>
      <c r="AQ1" s="31">
        <v>20</v>
      </c>
      <c r="AR1" s="31">
        <v>21</v>
      </c>
      <c r="AS1" s="31">
        <v>22</v>
      </c>
      <c r="AT1" s="31">
        <v>23</v>
      </c>
      <c r="AU1" s="31">
        <v>24</v>
      </c>
      <c r="AV1" s="31">
        <v>25</v>
      </c>
      <c r="AW1" s="31">
        <v>26</v>
      </c>
      <c r="AX1" s="31">
        <v>27</v>
      </c>
      <c r="AY1" s="31">
        <v>28</v>
      </c>
      <c r="AZ1" s="31">
        <v>29</v>
      </c>
      <c r="BA1" s="31">
        <v>30</v>
      </c>
      <c r="BB1" s="29"/>
      <c r="BC1" s="29"/>
      <c r="BD1" s="29"/>
      <c r="BE1" s="29"/>
    </row>
    <row r="2" spans="1:57" s="27" customFormat="1" ht="31.5" customHeight="1" x14ac:dyDescent="0.25">
      <c r="A2" s="28"/>
      <c r="B2" s="28" t="s">
        <v>11</v>
      </c>
      <c r="C2" s="28" t="s">
        <v>12</v>
      </c>
      <c r="D2" s="28" t="s">
        <v>13</v>
      </c>
      <c r="E2" s="28" t="s">
        <v>14</v>
      </c>
      <c r="F2" s="30">
        <v>44566</v>
      </c>
      <c r="G2" s="30">
        <f>30+F2</f>
        <v>44596</v>
      </c>
      <c r="H2" s="30">
        <f>30+G2</f>
        <v>44626</v>
      </c>
      <c r="I2" s="30">
        <f>30+H2</f>
        <v>44656</v>
      </c>
      <c r="J2" s="30">
        <f t="shared" ref="J2:K2" si="0">30+I2</f>
        <v>44686</v>
      </c>
      <c r="K2" s="30">
        <f t="shared" si="0"/>
        <v>44716</v>
      </c>
      <c r="L2" s="30" t="s">
        <v>15</v>
      </c>
      <c r="M2" s="30" t="s">
        <v>16</v>
      </c>
      <c r="N2" s="30">
        <f>30+K2</f>
        <v>44746</v>
      </c>
      <c r="O2" s="30">
        <f t="shared" ref="O2:Y2" si="1">30+N2</f>
        <v>44776</v>
      </c>
      <c r="P2" s="30">
        <f t="shared" si="1"/>
        <v>44806</v>
      </c>
      <c r="Q2" s="30">
        <f t="shared" si="1"/>
        <v>44836</v>
      </c>
      <c r="R2" s="30">
        <f t="shared" si="1"/>
        <v>44866</v>
      </c>
      <c r="S2" s="30">
        <f>35+R2</f>
        <v>44901</v>
      </c>
      <c r="T2" s="30">
        <f t="shared" si="1"/>
        <v>44931</v>
      </c>
      <c r="U2" s="30">
        <f t="shared" si="1"/>
        <v>44961</v>
      </c>
      <c r="V2" s="30">
        <f>30+U2</f>
        <v>44991</v>
      </c>
      <c r="W2" s="30">
        <f t="shared" si="1"/>
        <v>45021</v>
      </c>
      <c r="X2" s="30">
        <f t="shared" si="1"/>
        <v>45051</v>
      </c>
      <c r="Y2" s="30">
        <f t="shared" si="1"/>
        <v>45081</v>
      </c>
      <c r="Z2" s="30" t="s">
        <v>17</v>
      </c>
      <c r="AA2" s="30" t="s">
        <v>18</v>
      </c>
      <c r="AB2" s="30">
        <f>30+Y2</f>
        <v>45111</v>
      </c>
      <c r="AC2" s="30">
        <f t="shared" ref="AC2" si="2">30+AB2</f>
        <v>45141</v>
      </c>
      <c r="AD2" s="30">
        <f t="shared" ref="AD2" si="3">30+AC2</f>
        <v>45171</v>
      </c>
      <c r="AE2" s="30">
        <f t="shared" ref="AE2" si="4">30+AD2</f>
        <v>45201</v>
      </c>
      <c r="AF2" s="30">
        <f t="shared" ref="AF2" si="5">30+AE2</f>
        <v>45231</v>
      </c>
      <c r="AG2" s="30">
        <f>35+AF2</f>
        <v>45266</v>
      </c>
      <c r="AH2" s="30">
        <f t="shared" ref="AH2" si="6">30+AG2</f>
        <v>45296</v>
      </c>
      <c r="AI2" s="30">
        <f t="shared" ref="AI2" si="7">30+AH2</f>
        <v>45326</v>
      </c>
      <c r="AJ2" s="30">
        <f>30+AI2</f>
        <v>45356</v>
      </c>
      <c r="AK2" s="30">
        <f t="shared" ref="AK2" si="8">30+AJ2</f>
        <v>45386</v>
      </c>
      <c r="AL2" s="30">
        <f t="shared" ref="AL2" si="9">30+AK2</f>
        <v>45416</v>
      </c>
      <c r="AM2" s="30">
        <f t="shared" ref="AM2" si="10">30+AL2</f>
        <v>45446</v>
      </c>
      <c r="AN2" s="30" t="s">
        <v>19</v>
      </c>
      <c r="AO2" s="30" t="s">
        <v>20</v>
      </c>
      <c r="AP2" s="30">
        <f>30+AM2</f>
        <v>45476</v>
      </c>
      <c r="AQ2" s="30">
        <f>30+AP2</f>
        <v>45506</v>
      </c>
      <c r="AR2" s="30">
        <f t="shared" ref="AR2" si="11">30+AQ2</f>
        <v>45536</v>
      </c>
      <c r="AS2" s="30">
        <f t="shared" ref="AS2" si="12">30+AR2</f>
        <v>45566</v>
      </c>
      <c r="AT2" s="30">
        <f t="shared" ref="AT2" si="13">30+AS2</f>
        <v>45596</v>
      </c>
      <c r="AU2" s="30">
        <f>35+AT2</f>
        <v>45631</v>
      </c>
      <c r="AV2" s="30">
        <f t="shared" ref="AV2" si="14">30+AU2</f>
        <v>45661</v>
      </c>
      <c r="AW2" s="30">
        <f t="shared" ref="AW2" si="15">30+AV2</f>
        <v>45691</v>
      </c>
      <c r="AX2" s="30">
        <f>30+AW2</f>
        <v>45721</v>
      </c>
      <c r="AY2" s="30">
        <f t="shared" ref="AY2" si="16">30+AX2</f>
        <v>45751</v>
      </c>
      <c r="AZ2" s="30">
        <f t="shared" ref="AZ2" si="17">30+AY2</f>
        <v>45781</v>
      </c>
      <c r="BA2" s="30">
        <f t="shared" ref="BA2" si="18">30+AZ2</f>
        <v>45811</v>
      </c>
      <c r="BB2" s="30" t="s">
        <v>21</v>
      </c>
      <c r="BC2" s="30" t="s">
        <v>22</v>
      </c>
      <c r="BD2" s="30" t="s">
        <v>23</v>
      </c>
      <c r="BE2" s="30" t="s">
        <v>24</v>
      </c>
    </row>
    <row r="3" spans="1:57" s="27" customFormat="1" ht="12.75" customHeight="1" x14ac:dyDescent="0.25">
      <c r="A3" s="28"/>
      <c r="B3" s="28"/>
      <c r="C3" s="28"/>
      <c r="D3" s="28"/>
      <c r="E3" s="28"/>
      <c r="F3" s="30" t="s">
        <v>25</v>
      </c>
      <c r="G3" s="30" t="s">
        <v>25</v>
      </c>
      <c r="H3" s="30" t="s">
        <v>25</v>
      </c>
      <c r="I3" s="30" t="s">
        <v>25</v>
      </c>
      <c r="J3" s="30" t="s">
        <v>25</v>
      </c>
      <c r="K3" s="30" t="s">
        <v>25</v>
      </c>
      <c r="L3" s="30"/>
      <c r="M3" s="30"/>
      <c r="N3" s="30" t="s">
        <v>25</v>
      </c>
      <c r="O3" s="30" t="s">
        <v>25</v>
      </c>
      <c r="P3" s="30" t="s">
        <v>25</v>
      </c>
      <c r="Q3" s="30" t="s">
        <v>25</v>
      </c>
      <c r="R3" s="30" t="s">
        <v>25</v>
      </c>
      <c r="S3" s="30" t="s">
        <v>25</v>
      </c>
      <c r="T3" s="30" t="s">
        <v>25</v>
      </c>
      <c r="U3" s="30" t="s">
        <v>25</v>
      </c>
      <c r="V3" s="30" t="s">
        <v>25</v>
      </c>
      <c r="W3" s="30" t="s">
        <v>25</v>
      </c>
      <c r="X3" s="30" t="s">
        <v>25</v>
      </c>
      <c r="Y3" s="30" t="s">
        <v>25</v>
      </c>
      <c r="Z3" s="30"/>
      <c r="AA3" s="30"/>
      <c r="AB3" s="30" t="s">
        <v>25</v>
      </c>
      <c r="AC3" s="30" t="s">
        <v>25</v>
      </c>
      <c r="AD3" s="30" t="s">
        <v>25</v>
      </c>
      <c r="AE3" s="30" t="s">
        <v>25</v>
      </c>
      <c r="AF3" s="30" t="s">
        <v>25</v>
      </c>
      <c r="AG3" s="30" t="s">
        <v>25</v>
      </c>
      <c r="AH3" s="30" t="s">
        <v>25</v>
      </c>
      <c r="AI3" s="30" t="s">
        <v>25</v>
      </c>
      <c r="AJ3" s="30" t="s">
        <v>25</v>
      </c>
      <c r="AK3" s="30" t="s">
        <v>25</v>
      </c>
      <c r="AL3" s="30" t="s">
        <v>25</v>
      </c>
      <c r="AM3" s="30" t="s">
        <v>25</v>
      </c>
      <c r="AN3" s="30"/>
      <c r="AO3" s="30"/>
      <c r="AP3" s="30" t="s">
        <v>25</v>
      </c>
      <c r="AQ3" s="30" t="s">
        <v>25</v>
      </c>
      <c r="AR3" s="30" t="s">
        <v>25</v>
      </c>
      <c r="AS3" s="30" t="s">
        <v>25</v>
      </c>
      <c r="AT3" s="30" t="s">
        <v>25</v>
      </c>
      <c r="AU3" s="30" t="s">
        <v>25</v>
      </c>
      <c r="AV3" s="30" t="s">
        <v>25</v>
      </c>
      <c r="AW3" s="30" t="s">
        <v>25</v>
      </c>
      <c r="AX3" s="30" t="s">
        <v>25</v>
      </c>
      <c r="AY3" s="30" t="s">
        <v>25</v>
      </c>
      <c r="AZ3" s="30" t="s">
        <v>25</v>
      </c>
      <c r="BA3" s="30" t="s">
        <v>25</v>
      </c>
      <c r="BB3" s="30"/>
      <c r="BC3" s="30"/>
      <c r="BD3" s="30"/>
      <c r="BE3" s="30"/>
    </row>
    <row r="4" spans="1:57" s="27" customFormat="1" ht="20" x14ac:dyDescent="0.25">
      <c r="A4" s="32"/>
      <c r="B4" s="32" t="s">
        <v>26</v>
      </c>
      <c r="C4" s="32"/>
      <c r="D4" s="32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</row>
    <row r="5" spans="1:57" s="27" customFormat="1" ht="10.5" x14ac:dyDescent="0.25">
      <c r="A5" s="92">
        <f>1</f>
        <v>1</v>
      </c>
      <c r="B5" s="34" t="s">
        <v>27</v>
      </c>
      <c r="C5" s="34"/>
      <c r="D5" s="34"/>
      <c r="E5" s="35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7">
        <f t="shared" ref="L5:L10" si="19">SUM(F5:K5)</f>
        <v>0</v>
      </c>
      <c r="M5" s="38">
        <f t="shared" ref="M5:M10" si="20">L5*E5</f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7">
        <f>SUM(N5:Y5)</f>
        <v>0</v>
      </c>
      <c r="AA5" s="38">
        <f>Z5*E5</f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7">
        <f>SUM(AB5:AM5)</f>
        <v>0</v>
      </c>
      <c r="AO5" s="38">
        <f>AN5*E5</f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7">
        <f t="shared" ref="BB5:BB10" si="21">SUM(AP5:BA5)</f>
        <v>0</v>
      </c>
      <c r="BC5" s="38">
        <f>BB5*E5</f>
        <v>0</v>
      </c>
      <c r="BD5" s="37">
        <f>L5+Z5+AN5+BB5</f>
        <v>0</v>
      </c>
      <c r="BE5" s="38">
        <f>M5+AA5+AO5+BC5</f>
        <v>0</v>
      </c>
    </row>
    <row r="6" spans="1:57" s="27" customFormat="1" ht="10.5" x14ac:dyDescent="0.25">
      <c r="A6" s="47">
        <f t="shared" ref="A6:A11" si="22">1+A5</f>
        <v>2</v>
      </c>
      <c r="B6" s="34" t="s">
        <v>28</v>
      </c>
      <c r="C6" s="34"/>
      <c r="D6" s="34"/>
      <c r="E6" s="35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7">
        <f t="shared" si="19"/>
        <v>0</v>
      </c>
      <c r="M6" s="38">
        <f t="shared" si="20"/>
        <v>0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  <c r="T6" s="36">
        <v>0</v>
      </c>
      <c r="U6" s="36">
        <v>0</v>
      </c>
      <c r="V6" s="36">
        <v>0</v>
      </c>
      <c r="W6" s="36">
        <v>0</v>
      </c>
      <c r="X6" s="36">
        <v>0</v>
      </c>
      <c r="Y6" s="36">
        <v>0</v>
      </c>
      <c r="Z6" s="37">
        <f>SUM(N6:Y6)</f>
        <v>0</v>
      </c>
      <c r="AA6" s="38">
        <f t="shared" ref="AA6:AA10" si="23">Z6*E6</f>
        <v>0</v>
      </c>
      <c r="AB6" s="36">
        <v>0</v>
      </c>
      <c r="AC6" s="36">
        <v>0</v>
      </c>
      <c r="AD6" s="36">
        <v>0</v>
      </c>
      <c r="AE6" s="36">
        <v>0</v>
      </c>
      <c r="AF6" s="36">
        <v>0</v>
      </c>
      <c r="AG6" s="36">
        <v>0</v>
      </c>
      <c r="AH6" s="36">
        <v>0</v>
      </c>
      <c r="AI6" s="36">
        <v>0</v>
      </c>
      <c r="AJ6" s="36">
        <v>0</v>
      </c>
      <c r="AK6" s="36">
        <v>0</v>
      </c>
      <c r="AL6" s="36">
        <v>0</v>
      </c>
      <c r="AM6" s="36">
        <v>0</v>
      </c>
      <c r="AN6" s="37">
        <f>SUM(AB6:AM6)</f>
        <v>0</v>
      </c>
      <c r="AO6" s="38">
        <f t="shared" ref="AO6:AO10" si="24">AN6*E6</f>
        <v>0</v>
      </c>
      <c r="AP6" s="36">
        <v>0</v>
      </c>
      <c r="AQ6" s="36">
        <v>0</v>
      </c>
      <c r="AR6" s="36">
        <v>0</v>
      </c>
      <c r="AS6" s="36">
        <v>0</v>
      </c>
      <c r="AT6" s="36">
        <v>0</v>
      </c>
      <c r="AU6" s="36">
        <v>0</v>
      </c>
      <c r="AV6" s="36">
        <v>0</v>
      </c>
      <c r="AW6" s="36">
        <v>0</v>
      </c>
      <c r="AX6" s="36">
        <v>0</v>
      </c>
      <c r="AY6" s="36">
        <v>0</v>
      </c>
      <c r="AZ6" s="36">
        <v>0</v>
      </c>
      <c r="BA6" s="36">
        <v>0</v>
      </c>
      <c r="BB6" s="37">
        <f t="shared" si="21"/>
        <v>0</v>
      </c>
      <c r="BC6" s="38">
        <f t="shared" ref="BC6:BC10" si="25">BB6*E6</f>
        <v>0</v>
      </c>
      <c r="BD6" s="37">
        <f t="shared" ref="BD6:BD10" si="26">L6+Z6+AN6+BB6</f>
        <v>0</v>
      </c>
      <c r="BE6" s="38">
        <f t="shared" ref="BE6:BE10" si="27">M6+AA6+AO6+BC6</f>
        <v>0</v>
      </c>
    </row>
    <row r="7" spans="1:57" s="27" customFormat="1" ht="10.5" x14ac:dyDescent="0.25">
      <c r="A7" s="47">
        <f t="shared" si="22"/>
        <v>3</v>
      </c>
      <c r="B7" s="34" t="s">
        <v>28</v>
      </c>
      <c r="C7" s="34"/>
      <c r="D7" s="34"/>
      <c r="E7" s="35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7">
        <f t="shared" si="19"/>
        <v>0</v>
      </c>
      <c r="M7" s="38">
        <f t="shared" si="20"/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7">
        <f>SUM(N7:Y7)</f>
        <v>0</v>
      </c>
      <c r="AA7" s="38">
        <f t="shared" si="23"/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7">
        <f>SUM(AB7:AM7)</f>
        <v>0</v>
      </c>
      <c r="AO7" s="38">
        <f t="shared" si="24"/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7">
        <f t="shared" si="21"/>
        <v>0</v>
      </c>
      <c r="BC7" s="38">
        <f t="shared" si="25"/>
        <v>0</v>
      </c>
      <c r="BD7" s="37">
        <f t="shared" si="26"/>
        <v>0</v>
      </c>
      <c r="BE7" s="38">
        <f t="shared" si="27"/>
        <v>0</v>
      </c>
    </row>
    <row r="8" spans="1:57" s="27" customFormat="1" ht="10.5" x14ac:dyDescent="0.25">
      <c r="A8" s="47">
        <f>1+A7</f>
        <v>4</v>
      </c>
      <c r="B8" s="34" t="s">
        <v>28</v>
      </c>
      <c r="C8" s="34"/>
      <c r="D8" s="34"/>
      <c r="E8" s="35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7">
        <f t="shared" si="19"/>
        <v>0</v>
      </c>
      <c r="M8" s="38">
        <f t="shared" si="20"/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7">
        <f>SUM(N8:Y8)</f>
        <v>0</v>
      </c>
      <c r="AA8" s="38">
        <f t="shared" si="23"/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7">
        <f>SUM(AB8:AM8)</f>
        <v>0</v>
      </c>
      <c r="AO8" s="38">
        <f t="shared" si="24"/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0</v>
      </c>
      <c r="AZ8" s="36">
        <v>0</v>
      </c>
      <c r="BA8" s="36">
        <v>0</v>
      </c>
      <c r="BB8" s="37">
        <f t="shared" si="21"/>
        <v>0</v>
      </c>
      <c r="BC8" s="38">
        <f t="shared" si="25"/>
        <v>0</v>
      </c>
      <c r="BD8" s="37">
        <f t="shared" si="26"/>
        <v>0</v>
      </c>
      <c r="BE8" s="38">
        <f t="shared" si="27"/>
        <v>0</v>
      </c>
    </row>
    <row r="9" spans="1:57" s="27" customFormat="1" ht="10.5" x14ac:dyDescent="0.25">
      <c r="A9" s="47">
        <f t="shared" si="22"/>
        <v>5</v>
      </c>
      <c r="B9" s="34" t="s">
        <v>28</v>
      </c>
      <c r="C9" s="34"/>
      <c r="D9" s="34"/>
      <c r="E9" s="35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f t="shared" si="19"/>
        <v>0</v>
      </c>
      <c r="M9" s="38">
        <f t="shared" si="20"/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7">
        <f t="shared" ref="Z9" si="28">SUM(N9:Y9)</f>
        <v>0</v>
      </c>
      <c r="AA9" s="38">
        <f t="shared" si="23"/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7">
        <f t="shared" ref="AN9" si="29">SUM(AB9:AM9)</f>
        <v>0</v>
      </c>
      <c r="AO9" s="38">
        <f t="shared" si="24"/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7">
        <f t="shared" si="21"/>
        <v>0</v>
      </c>
      <c r="BC9" s="38">
        <f t="shared" si="25"/>
        <v>0</v>
      </c>
      <c r="BD9" s="37">
        <f t="shared" si="26"/>
        <v>0</v>
      </c>
      <c r="BE9" s="38">
        <f t="shared" si="27"/>
        <v>0</v>
      </c>
    </row>
    <row r="10" spans="1:57" s="27" customFormat="1" ht="10.5" x14ac:dyDescent="0.25">
      <c r="A10" s="47">
        <f t="shared" si="22"/>
        <v>6</v>
      </c>
      <c r="B10" s="34" t="s">
        <v>28</v>
      </c>
      <c r="C10" s="34"/>
      <c r="D10" s="34"/>
      <c r="E10" s="35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7">
        <f t="shared" si="19"/>
        <v>0</v>
      </c>
      <c r="M10" s="38">
        <f t="shared" si="20"/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7">
        <f>SUM(N10:Y10)</f>
        <v>0</v>
      </c>
      <c r="AA10" s="38">
        <f t="shared" si="23"/>
        <v>0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36">
        <v>0</v>
      </c>
      <c r="AM10" s="36">
        <v>0</v>
      </c>
      <c r="AN10" s="37">
        <f>SUM(AB10:AM10)</f>
        <v>0</v>
      </c>
      <c r="AO10" s="38">
        <f t="shared" si="24"/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6">
        <v>0</v>
      </c>
      <c r="AY10" s="36">
        <v>0</v>
      </c>
      <c r="AZ10" s="36">
        <v>0</v>
      </c>
      <c r="BA10" s="36">
        <v>0</v>
      </c>
      <c r="BB10" s="37">
        <f t="shared" si="21"/>
        <v>0</v>
      </c>
      <c r="BC10" s="38">
        <f t="shared" si="25"/>
        <v>0</v>
      </c>
      <c r="BD10" s="37">
        <f t="shared" si="26"/>
        <v>0</v>
      </c>
      <c r="BE10" s="38">
        <f t="shared" si="27"/>
        <v>0</v>
      </c>
    </row>
    <row r="11" spans="1:57" s="27" customFormat="1" ht="13" x14ac:dyDescent="0.25">
      <c r="A11" s="48">
        <f t="shared" si="22"/>
        <v>7</v>
      </c>
      <c r="B11" s="39" t="s">
        <v>29</v>
      </c>
      <c r="C11" s="39"/>
      <c r="D11" s="39"/>
      <c r="E11" s="39"/>
      <c r="F11" s="40">
        <f t="shared" ref="F11:AK11" si="30">SUM(F5:F10)</f>
        <v>0</v>
      </c>
      <c r="G11" s="40">
        <f t="shared" si="30"/>
        <v>0</v>
      </c>
      <c r="H11" s="40">
        <f t="shared" si="30"/>
        <v>0</v>
      </c>
      <c r="I11" s="40">
        <f t="shared" si="30"/>
        <v>0</v>
      </c>
      <c r="J11" s="40">
        <f t="shared" si="30"/>
        <v>0</v>
      </c>
      <c r="K11" s="40">
        <f t="shared" si="30"/>
        <v>0</v>
      </c>
      <c r="L11" s="40">
        <f t="shared" si="30"/>
        <v>0</v>
      </c>
      <c r="M11" s="41">
        <f t="shared" si="30"/>
        <v>0</v>
      </c>
      <c r="N11" s="40">
        <f t="shared" si="30"/>
        <v>0</v>
      </c>
      <c r="O11" s="40">
        <f t="shared" si="30"/>
        <v>0</v>
      </c>
      <c r="P11" s="40">
        <f t="shared" si="30"/>
        <v>0</v>
      </c>
      <c r="Q11" s="40">
        <f t="shared" si="30"/>
        <v>0</v>
      </c>
      <c r="R11" s="40">
        <f t="shared" si="30"/>
        <v>0</v>
      </c>
      <c r="S11" s="40">
        <f t="shared" si="30"/>
        <v>0</v>
      </c>
      <c r="T11" s="40">
        <f t="shared" si="30"/>
        <v>0</v>
      </c>
      <c r="U11" s="40">
        <f t="shared" si="30"/>
        <v>0</v>
      </c>
      <c r="V11" s="40">
        <f t="shared" si="30"/>
        <v>0</v>
      </c>
      <c r="W11" s="40">
        <f t="shared" si="30"/>
        <v>0</v>
      </c>
      <c r="X11" s="40">
        <f t="shared" si="30"/>
        <v>0</v>
      </c>
      <c r="Y11" s="40">
        <f t="shared" si="30"/>
        <v>0</v>
      </c>
      <c r="Z11" s="40">
        <f t="shared" si="30"/>
        <v>0</v>
      </c>
      <c r="AA11" s="41">
        <f t="shared" si="30"/>
        <v>0</v>
      </c>
      <c r="AB11" s="40">
        <f t="shared" si="30"/>
        <v>0</v>
      </c>
      <c r="AC11" s="40">
        <f t="shared" si="30"/>
        <v>0</v>
      </c>
      <c r="AD11" s="40">
        <f t="shared" si="30"/>
        <v>0</v>
      </c>
      <c r="AE11" s="40">
        <f t="shared" si="30"/>
        <v>0</v>
      </c>
      <c r="AF11" s="40">
        <f t="shared" si="30"/>
        <v>0</v>
      </c>
      <c r="AG11" s="40">
        <f t="shared" si="30"/>
        <v>0</v>
      </c>
      <c r="AH11" s="40">
        <f t="shared" si="30"/>
        <v>0</v>
      </c>
      <c r="AI11" s="40">
        <f t="shared" si="30"/>
        <v>0</v>
      </c>
      <c r="AJ11" s="40">
        <f t="shared" si="30"/>
        <v>0</v>
      </c>
      <c r="AK11" s="40">
        <f t="shared" si="30"/>
        <v>0</v>
      </c>
      <c r="AL11" s="40">
        <f t="shared" ref="AL11:BC11" si="31">SUM(AL5:AL10)</f>
        <v>0</v>
      </c>
      <c r="AM11" s="40">
        <f t="shared" si="31"/>
        <v>0</v>
      </c>
      <c r="AN11" s="40">
        <f t="shared" si="31"/>
        <v>0</v>
      </c>
      <c r="AO11" s="41">
        <f t="shared" si="31"/>
        <v>0</v>
      </c>
      <c r="AP11" s="40">
        <f t="shared" si="31"/>
        <v>0</v>
      </c>
      <c r="AQ11" s="40">
        <f t="shared" si="31"/>
        <v>0</v>
      </c>
      <c r="AR11" s="40">
        <f t="shared" si="31"/>
        <v>0</v>
      </c>
      <c r="AS11" s="40">
        <f t="shared" si="31"/>
        <v>0</v>
      </c>
      <c r="AT11" s="40">
        <f t="shared" si="31"/>
        <v>0</v>
      </c>
      <c r="AU11" s="40">
        <f t="shared" si="31"/>
        <v>0</v>
      </c>
      <c r="AV11" s="40">
        <f t="shared" si="31"/>
        <v>0</v>
      </c>
      <c r="AW11" s="40">
        <f t="shared" si="31"/>
        <v>0</v>
      </c>
      <c r="AX11" s="40">
        <f t="shared" si="31"/>
        <v>0</v>
      </c>
      <c r="AY11" s="40">
        <f t="shared" si="31"/>
        <v>0</v>
      </c>
      <c r="AZ11" s="40">
        <f t="shared" ref="AZ11:BB11" si="32">SUM(AZ5:AZ10)</f>
        <v>0</v>
      </c>
      <c r="BA11" s="40">
        <f t="shared" si="32"/>
        <v>0</v>
      </c>
      <c r="BB11" s="40">
        <f t="shared" si="32"/>
        <v>0</v>
      </c>
      <c r="BC11" s="41">
        <f t="shared" si="31"/>
        <v>0</v>
      </c>
      <c r="BD11" s="40">
        <f t="shared" ref="BD11:BE11" si="33">SUM(BD5:BD10)</f>
        <v>0</v>
      </c>
      <c r="BE11" s="41">
        <f t="shared" si="33"/>
        <v>0</v>
      </c>
    </row>
    <row r="12" spans="1:57" s="27" customFormat="1" ht="20" x14ac:dyDescent="0.25">
      <c r="A12" s="32"/>
      <c r="B12" s="32" t="s">
        <v>30</v>
      </c>
      <c r="C12" s="32"/>
      <c r="D12" s="74"/>
      <c r="E12" s="3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</row>
    <row r="13" spans="1:57" s="27" customFormat="1" ht="10.5" x14ac:dyDescent="0.25">
      <c r="A13" s="92">
        <f>1</f>
        <v>1</v>
      </c>
      <c r="B13" s="75" t="s">
        <v>31</v>
      </c>
      <c r="C13" s="75"/>
      <c r="D13" s="34"/>
      <c r="E13" s="35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f t="shared" ref="L13:L26" si="34">SUM(F13:K13)</f>
        <v>0</v>
      </c>
      <c r="M13" s="38">
        <f t="shared" ref="M13:M26" si="35">L13*E13</f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7">
        <f t="shared" ref="Z13:Z26" si="36">SUM(N13:Y13)</f>
        <v>0</v>
      </c>
      <c r="AA13" s="38">
        <f t="shared" ref="AA13:AA20" si="37">Z13*E13</f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7">
        <f t="shared" ref="AN13:AN26" si="38">SUM(AB13:AM13)</f>
        <v>0</v>
      </c>
      <c r="AO13" s="38">
        <f t="shared" ref="AO13:AO26" si="39">AN13*E13</f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7">
        <f t="shared" ref="BB13:BB26" si="40">SUM(AP13:BA13)</f>
        <v>0</v>
      </c>
      <c r="BC13" s="38">
        <f t="shared" ref="BC13:BC26" si="41">BB13*E13</f>
        <v>0</v>
      </c>
      <c r="BD13" s="37">
        <f t="shared" ref="BD13:BD26" si="42">L13+Z13+AN13+BB13</f>
        <v>0</v>
      </c>
      <c r="BE13" s="38">
        <f t="shared" ref="BE13:BE26" si="43">M13+AA13+AO13+BC13</f>
        <v>0</v>
      </c>
    </row>
    <row r="14" spans="1:57" s="27" customFormat="1" ht="10.5" x14ac:dyDescent="0.25">
      <c r="A14" s="92">
        <f t="shared" ref="A14:A27" si="44">1+A13</f>
        <v>2</v>
      </c>
      <c r="B14" s="75" t="s">
        <v>32</v>
      </c>
      <c r="C14" s="75"/>
      <c r="D14" s="34"/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7">
        <f t="shared" si="34"/>
        <v>0</v>
      </c>
      <c r="M14" s="38">
        <f t="shared" si="35"/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7">
        <f t="shared" si="36"/>
        <v>0</v>
      </c>
      <c r="AA14" s="38">
        <f t="shared" si="37"/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>
        <v>0</v>
      </c>
      <c r="AN14" s="37">
        <f t="shared" si="38"/>
        <v>0</v>
      </c>
      <c r="AO14" s="38">
        <f t="shared" si="39"/>
        <v>0</v>
      </c>
      <c r="AP14" s="36">
        <v>0</v>
      </c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36">
        <v>0</v>
      </c>
      <c r="BB14" s="37">
        <f t="shared" si="40"/>
        <v>0</v>
      </c>
      <c r="BC14" s="38">
        <f t="shared" si="41"/>
        <v>0</v>
      </c>
      <c r="BD14" s="37">
        <f t="shared" si="42"/>
        <v>0</v>
      </c>
      <c r="BE14" s="38">
        <f t="shared" si="43"/>
        <v>0</v>
      </c>
    </row>
    <row r="15" spans="1:57" s="27" customFormat="1" ht="10.5" x14ac:dyDescent="0.25">
      <c r="A15" s="92">
        <f t="shared" si="44"/>
        <v>3</v>
      </c>
      <c r="B15" s="75" t="s">
        <v>33</v>
      </c>
      <c r="C15" s="75"/>
      <c r="D15" s="34"/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7">
        <f t="shared" si="34"/>
        <v>0</v>
      </c>
      <c r="M15" s="38">
        <f t="shared" si="35"/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7">
        <f t="shared" si="36"/>
        <v>0</v>
      </c>
      <c r="AA15" s="38">
        <f t="shared" si="37"/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7">
        <f t="shared" si="38"/>
        <v>0</v>
      </c>
      <c r="AO15" s="38">
        <f t="shared" si="39"/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7">
        <f t="shared" si="40"/>
        <v>0</v>
      </c>
      <c r="BC15" s="38">
        <f t="shared" si="41"/>
        <v>0</v>
      </c>
      <c r="BD15" s="37">
        <f t="shared" si="42"/>
        <v>0</v>
      </c>
      <c r="BE15" s="38">
        <f t="shared" si="43"/>
        <v>0</v>
      </c>
    </row>
    <row r="16" spans="1:57" s="27" customFormat="1" ht="10.5" x14ac:dyDescent="0.25">
      <c r="A16" s="92">
        <f t="shared" si="44"/>
        <v>4</v>
      </c>
      <c r="B16" s="75" t="s">
        <v>34</v>
      </c>
      <c r="C16" s="75"/>
      <c r="D16" s="34"/>
      <c r="E16" s="35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f t="shared" si="34"/>
        <v>0</v>
      </c>
      <c r="M16" s="38">
        <f t="shared" si="35"/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7">
        <f t="shared" si="36"/>
        <v>0</v>
      </c>
      <c r="AA16" s="38">
        <f t="shared" si="37"/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7">
        <f t="shared" si="38"/>
        <v>0</v>
      </c>
      <c r="AO16" s="38">
        <f t="shared" si="39"/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7">
        <f t="shared" si="40"/>
        <v>0</v>
      </c>
      <c r="BC16" s="38">
        <f t="shared" si="41"/>
        <v>0</v>
      </c>
      <c r="BD16" s="37">
        <f t="shared" si="42"/>
        <v>0</v>
      </c>
      <c r="BE16" s="38">
        <f t="shared" si="43"/>
        <v>0</v>
      </c>
    </row>
    <row r="17" spans="1:60" s="27" customFormat="1" ht="10.5" x14ac:dyDescent="0.25">
      <c r="A17" s="47">
        <f t="shared" si="44"/>
        <v>5</v>
      </c>
      <c r="B17" s="34" t="s">
        <v>28</v>
      </c>
      <c r="C17" s="34"/>
      <c r="D17" s="34" t="s">
        <v>9</v>
      </c>
      <c r="E17" s="35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7">
        <f t="shared" si="34"/>
        <v>0</v>
      </c>
      <c r="M17" s="38">
        <f t="shared" si="35"/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7">
        <f t="shared" si="36"/>
        <v>0</v>
      </c>
      <c r="AA17" s="38">
        <f t="shared" si="37"/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7">
        <f t="shared" si="38"/>
        <v>0</v>
      </c>
      <c r="AO17" s="38">
        <f t="shared" si="39"/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7">
        <f t="shared" si="40"/>
        <v>0</v>
      </c>
      <c r="BC17" s="38">
        <f t="shared" si="41"/>
        <v>0</v>
      </c>
      <c r="BD17" s="37">
        <f t="shared" si="42"/>
        <v>0</v>
      </c>
      <c r="BE17" s="38">
        <f t="shared" si="43"/>
        <v>0</v>
      </c>
    </row>
    <row r="18" spans="1:60" s="27" customFormat="1" ht="10.5" x14ac:dyDescent="0.25">
      <c r="A18" s="47">
        <f t="shared" si="44"/>
        <v>6</v>
      </c>
      <c r="B18" s="34" t="s">
        <v>28</v>
      </c>
      <c r="C18" s="34"/>
      <c r="D18" s="34"/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7">
        <f t="shared" si="34"/>
        <v>0</v>
      </c>
      <c r="M18" s="38">
        <f t="shared" si="35"/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7">
        <f t="shared" si="36"/>
        <v>0</v>
      </c>
      <c r="AA18" s="38">
        <f t="shared" si="37"/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7">
        <f t="shared" si="38"/>
        <v>0</v>
      </c>
      <c r="AO18" s="38">
        <f t="shared" si="39"/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0</v>
      </c>
      <c r="BA18" s="36">
        <v>0</v>
      </c>
      <c r="BB18" s="37">
        <f t="shared" si="40"/>
        <v>0</v>
      </c>
      <c r="BC18" s="38">
        <f t="shared" si="41"/>
        <v>0</v>
      </c>
      <c r="BD18" s="37">
        <f t="shared" si="42"/>
        <v>0</v>
      </c>
      <c r="BE18" s="38">
        <f t="shared" si="43"/>
        <v>0</v>
      </c>
    </row>
    <row r="19" spans="1:60" s="27" customFormat="1" ht="10.5" x14ac:dyDescent="0.25">
      <c r="A19" s="47">
        <f t="shared" si="44"/>
        <v>7</v>
      </c>
      <c r="B19" s="34" t="s">
        <v>28</v>
      </c>
      <c r="C19" s="34"/>
      <c r="D19" s="34"/>
      <c r="E19" s="35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f t="shared" si="34"/>
        <v>0</v>
      </c>
      <c r="M19" s="38">
        <f t="shared" si="35"/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7">
        <f t="shared" si="36"/>
        <v>0</v>
      </c>
      <c r="AA19" s="38">
        <f t="shared" si="37"/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7">
        <f t="shared" si="38"/>
        <v>0</v>
      </c>
      <c r="AO19" s="38">
        <f t="shared" si="39"/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36">
        <v>0</v>
      </c>
      <c r="BB19" s="37">
        <f t="shared" si="40"/>
        <v>0</v>
      </c>
      <c r="BC19" s="38">
        <f t="shared" si="41"/>
        <v>0</v>
      </c>
      <c r="BD19" s="37">
        <f t="shared" si="42"/>
        <v>0</v>
      </c>
      <c r="BE19" s="38">
        <f t="shared" si="43"/>
        <v>0</v>
      </c>
    </row>
    <row r="20" spans="1:60" s="27" customFormat="1" ht="10.5" x14ac:dyDescent="0.25">
      <c r="A20" s="47">
        <f t="shared" si="44"/>
        <v>8</v>
      </c>
      <c r="B20" s="34" t="s">
        <v>28</v>
      </c>
      <c r="C20" s="34"/>
      <c r="D20" s="34"/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f t="shared" si="34"/>
        <v>0</v>
      </c>
      <c r="M20" s="38">
        <f t="shared" si="35"/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7">
        <f t="shared" si="36"/>
        <v>0</v>
      </c>
      <c r="AA20" s="38">
        <f t="shared" si="37"/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0</v>
      </c>
      <c r="AN20" s="37">
        <f t="shared" si="38"/>
        <v>0</v>
      </c>
      <c r="AO20" s="38">
        <f t="shared" si="39"/>
        <v>0</v>
      </c>
      <c r="AP20" s="36">
        <v>0</v>
      </c>
      <c r="AQ20" s="36">
        <v>0</v>
      </c>
      <c r="AR20" s="36">
        <v>0</v>
      </c>
      <c r="AS20" s="36">
        <v>0</v>
      </c>
      <c r="AT20" s="36">
        <v>0</v>
      </c>
      <c r="AU20" s="36">
        <v>0</v>
      </c>
      <c r="AV20" s="36">
        <v>0</v>
      </c>
      <c r="AW20" s="36">
        <v>0</v>
      </c>
      <c r="AX20" s="36">
        <v>0</v>
      </c>
      <c r="AY20" s="36">
        <v>0</v>
      </c>
      <c r="AZ20" s="36">
        <v>0</v>
      </c>
      <c r="BA20" s="36">
        <v>0</v>
      </c>
      <c r="BB20" s="37">
        <f t="shared" si="40"/>
        <v>0</v>
      </c>
      <c r="BC20" s="38">
        <f t="shared" si="41"/>
        <v>0</v>
      </c>
      <c r="BD20" s="37">
        <f t="shared" si="42"/>
        <v>0</v>
      </c>
      <c r="BE20" s="38">
        <f t="shared" si="43"/>
        <v>0</v>
      </c>
    </row>
    <row r="21" spans="1:60" s="27" customFormat="1" ht="10.5" x14ac:dyDescent="0.25">
      <c r="A21" s="47">
        <f t="shared" si="44"/>
        <v>9</v>
      </c>
      <c r="B21" s="34" t="s">
        <v>28</v>
      </c>
      <c r="C21" s="34"/>
      <c r="D21" s="34"/>
      <c r="E21" s="35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7">
        <f t="shared" ref="L21:L25" si="45">SUM(F21:K21)</f>
        <v>0</v>
      </c>
      <c r="M21" s="38">
        <f t="shared" ref="M21:M25" si="46">L21*E21</f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7">
        <f t="shared" ref="Z21:Z25" si="47">SUM(N21:Y21)</f>
        <v>0</v>
      </c>
      <c r="AA21" s="38">
        <f t="shared" ref="AA21:AA26" si="48">Z21*E21</f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7">
        <f t="shared" ref="AN21:AN25" si="49">SUM(AB21:AM21)</f>
        <v>0</v>
      </c>
      <c r="AO21" s="38">
        <f t="shared" si="39"/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7">
        <f t="shared" si="40"/>
        <v>0</v>
      </c>
      <c r="BC21" s="38">
        <f t="shared" si="41"/>
        <v>0</v>
      </c>
      <c r="BD21" s="37">
        <f t="shared" si="42"/>
        <v>0</v>
      </c>
      <c r="BE21" s="38">
        <f t="shared" si="43"/>
        <v>0</v>
      </c>
    </row>
    <row r="22" spans="1:60" s="27" customFormat="1" ht="10.5" x14ac:dyDescent="0.25">
      <c r="A22" s="47">
        <f t="shared" si="44"/>
        <v>10</v>
      </c>
      <c r="B22" s="34" t="s">
        <v>28</v>
      </c>
      <c r="C22" s="34"/>
      <c r="D22" s="34"/>
      <c r="E22" s="35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f t="shared" si="45"/>
        <v>0</v>
      </c>
      <c r="M22" s="38">
        <f t="shared" si="46"/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7">
        <f t="shared" si="47"/>
        <v>0</v>
      </c>
      <c r="AA22" s="38">
        <f t="shared" si="48"/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7">
        <f t="shared" si="49"/>
        <v>0</v>
      </c>
      <c r="AO22" s="38">
        <f t="shared" si="39"/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7">
        <f t="shared" si="40"/>
        <v>0</v>
      </c>
      <c r="BC22" s="38">
        <f t="shared" si="41"/>
        <v>0</v>
      </c>
      <c r="BD22" s="37">
        <f t="shared" si="42"/>
        <v>0</v>
      </c>
      <c r="BE22" s="38">
        <f t="shared" si="43"/>
        <v>0</v>
      </c>
    </row>
    <row r="23" spans="1:60" s="27" customFormat="1" ht="10.5" x14ac:dyDescent="0.25">
      <c r="A23" s="47">
        <f t="shared" si="44"/>
        <v>11</v>
      </c>
      <c r="B23" s="34" t="s">
        <v>28</v>
      </c>
      <c r="C23" s="34"/>
      <c r="D23" s="34"/>
      <c r="E23" s="35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7">
        <f t="shared" si="45"/>
        <v>0</v>
      </c>
      <c r="M23" s="38">
        <f t="shared" si="46"/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7">
        <f t="shared" si="47"/>
        <v>0</v>
      </c>
      <c r="AA23" s="38">
        <f t="shared" si="48"/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7">
        <f t="shared" si="49"/>
        <v>0</v>
      </c>
      <c r="AO23" s="38">
        <f t="shared" si="39"/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7">
        <f t="shared" si="40"/>
        <v>0</v>
      </c>
      <c r="BC23" s="38">
        <f t="shared" si="41"/>
        <v>0</v>
      </c>
      <c r="BD23" s="37">
        <f t="shared" si="42"/>
        <v>0</v>
      </c>
      <c r="BE23" s="38">
        <f t="shared" si="43"/>
        <v>0</v>
      </c>
      <c r="BH23" s="27" t="s">
        <v>9</v>
      </c>
    </row>
    <row r="24" spans="1:60" s="27" customFormat="1" ht="10.5" x14ac:dyDescent="0.25">
      <c r="A24" s="47">
        <f t="shared" si="44"/>
        <v>12</v>
      </c>
      <c r="B24" s="34" t="s">
        <v>28</v>
      </c>
      <c r="C24" s="34"/>
      <c r="D24" s="34"/>
      <c r="E24" s="35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7">
        <f t="shared" si="45"/>
        <v>0</v>
      </c>
      <c r="M24" s="38">
        <f t="shared" si="46"/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7">
        <f t="shared" si="47"/>
        <v>0</v>
      </c>
      <c r="AA24" s="38">
        <f t="shared" si="48"/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0</v>
      </c>
      <c r="AN24" s="37">
        <f t="shared" si="49"/>
        <v>0</v>
      </c>
      <c r="AO24" s="38">
        <f t="shared" si="39"/>
        <v>0</v>
      </c>
      <c r="AP24" s="36">
        <v>0</v>
      </c>
      <c r="AQ24" s="36">
        <v>0</v>
      </c>
      <c r="AR24" s="36">
        <v>0</v>
      </c>
      <c r="AS24" s="36">
        <v>0</v>
      </c>
      <c r="AT24" s="36">
        <v>0</v>
      </c>
      <c r="AU24" s="36">
        <v>0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0</v>
      </c>
      <c r="BB24" s="37">
        <f t="shared" si="40"/>
        <v>0</v>
      </c>
      <c r="BC24" s="38">
        <f t="shared" si="41"/>
        <v>0</v>
      </c>
      <c r="BD24" s="37">
        <f t="shared" si="42"/>
        <v>0</v>
      </c>
      <c r="BE24" s="38">
        <f t="shared" si="43"/>
        <v>0</v>
      </c>
    </row>
    <row r="25" spans="1:60" s="27" customFormat="1" ht="10.5" x14ac:dyDescent="0.25">
      <c r="A25" s="47">
        <f t="shared" si="44"/>
        <v>13</v>
      </c>
      <c r="B25" s="34" t="s">
        <v>28</v>
      </c>
      <c r="C25" s="34"/>
      <c r="D25" s="34"/>
      <c r="E25" s="35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7">
        <f t="shared" si="45"/>
        <v>0</v>
      </c>
      <c r="M25" s="38">
        <f t="shared" si="46"/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7">
        <f t="shared" si="47"/>
        <v>0</v>
      </c>
      <c r="AA25" s="38">
        <f t="shared" si="48"/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7">
        <f t="shared" si="49"/>
        <v>0</v>
      </c>
      <c r="AO25" s="38">
        <f t="shared" si="39"/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7">
        <f t="shared" si="40"/>
        <v>0</v>
      </c>
      <c r="BC25" s="38">
        <f t="shared" si="41"/>
        <v>0</v>
      </c>
      <c r="BD25" s="37">
        <f t="shared" si="42"/>
        <v>0</v>
      </c>
      <c r="BE25" s="38">
        <f t="shared" si="43"/>
        <v>0</v>
      </c>
    </row>
    <row r="26" spans="1:60" s="27" customFormat="1" ht="10.5" x14ac:dyDescent="0.25">
      <c r="A26" s="47">
        <f t="shared" si="44"/>
        <v>14</v>
      </c>
      <c r="B26" s="34" t="s">
        <v>28</v>
      </c>
      <c r="C26" s="34"/>
      <c r="D26" s="34"/>
      <c r="E26" s="35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7">
        <f t="shared" si="34"/>
        <v>0</v>
      </c>
      <c r="M26" s="38">
        <f t="shared" si="35"/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7">
        <f t="shared" si="36"/>
        <v>0</v>
      </c>
      <c r="AA26" s="38">
        <f t="shared" si="48"/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7">
        <f t="shared" si="38"/>
        <v>0</v>
      </c>
      <c r="AO26" s="38">
        <f t="shared" si="39"/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7">
        <f t="shared" si="40"/>
        <v>0</v>
      </c>
      <c r="BC26" s="38">
        <f t="shared" si="41"/>
        <v>0</v>
      </c>
      <c r="BD26" s="37">
        <f t="shared" si="42"/>
        <v>0</v>
      </c>
      <c r="BE26" s="38">
        <f t="shared" si="43"/>
        <v>0</v>
      </c>
    </row>
    <row r="27" spans="1:60" s="27" customFormat="1" ht="13" x14ac:dyDescent="0.25">
      <c r="A27" s="48">
        <f t="shared" si="44"/>
        <v>15</v>
      </c>
      <c r="B27" s="39" t="s">
        <v>35</v>
      </c>
      <c r="C27" s="39"/>
      <c r="D27" s="39"/>
      <c r="E27" s="39"/>
      <c r="F27" s="40">
        <f t="shared" ref="F27:AK27" si="50">SUM(F13:F26)</f>
        <v>0</v>
      </c>
      <c r="G27" s="40">
        <f t="shared" si="50"/>
        <v>0</v>
      </c>
      <c r="H27" s="40">
        <f t="shared" si="50"/>
        <v>0</v>
      </c>
      <c r="I27" s="40">
        <f t="shared" si="50"/>
        <v>0</v>
      </c>
      <c r="J27" s="40">
        <f t="shared" si="50"/>
        <v>0</v>
      </c>
      <c r="K27" s="40">
        <f t="shared" si="50"/>
        <v>0</v>
      </c>
      <c r="L27" s="40">
        <f t="shared" si="50"/>
        <v>0</v>
      </c>
      <c r="M27" s="41">
        <f t="shared" si="50"/>
        <v>0</v>
      </c>
      <c r="N27" s="40">
        <f t="shared" si="50"/>
        <v>0</v>
      </c>
      <c r="O27" s="40">
        <f t="shared" si="50"/>
        <v>0</v>
      </c>
      <c r="P27" s="40">
        <f t="shared" si="50"/>
        <v>0</v>
      </c>
      <c r="Q27" s="40">
        <f t="shared" si="50"/>
        <v>0</v>
      </c>
      <c r="R27" s="40">
        <f t="shared" si="50"/>
        <v>0</v>
      </c>
      <c r="S27" s="40">
        <f t="shared" si="50"/>
        <v>0</v>
      </c>
      <c r="T27" s="40">
        <f t="shared" si="50"/>
        <v>0</v>
      </c>
      <c r="U27" s="40">
        <f t="shared" si="50"/>
        <v>0</v>
      </c>
      <c r="V27" s="40">
        <f t="shared" si="50"/>
        <v>0</v>
      </c>
      <c r="W27" s="40">
        <f t="shared" si="50"/>
        <v>0</v>
      </c>
      <c r="X27" s="40">
        <f t="shared" si="50"/>
        <v>0</v>
      </c>
      <c r="Y27" s="40">
        <f t="shared" si="50"/>
        <v>0</v>
      </c>
      <c r="Z27" s="40">
        <f t="shared" si="50"/>
        <v>0</v>
      </c>
      <c r="AA27" s="41">
        <f t="shared" si="50"/>
        <v>0</v>
      </c>
      <c r="AB27" s="40">
        <f t="shared" si="50"/>
        <v>0</v>
      </c>
      <c r="AC27" s="40">
        <f t="shared" si="50"/>
        <v>0</v>
      </c>
      <c r="AD27" s="40">
        <f t="shared" si="50"/>
        <v>0</v>
      </c>
      <c r="AE27" s="40">
        <f t="shared" si="50"/>
        <v>0</v>
      </c>
      <c r="AF27" s="40">
        <f t="shared" si="50"/>
        <v>0</v>
      </c>
      <c r="AG27" s="40">
        <f t="shared" si="50"/>
        <v>0</v>
      </c>
      <c r="AH27" s="40">
        <f t="shared" si="50"/>
        <v>0</v>
      </c>
      <c r="AI27" s="40">
        <f t="shared" si="50"/>
        <v>0</v>
      </c>
      <c r="AJ27" s="40">
        <f t="shared" si="50"/>
        <v>0</v>
      </c>
      <c r="AK27" s="40">
        <f t="shared" si="50"/>
        <v>0</v>
      </c>
      <c r="AL27" s="40">
        <f t="shared" ref="AL27:BQ27" si="51">SUM(AL13:AL26)</f>
        <v>0</v>
      </c>
      <c r="AM27" s="40">
        <f t="shared" si="51"/>
        <v>0</v>
      </c>
      <c r="AN27" s="40">
        <f t="shared" si="51"/>
        <v>0</v>
      </c>
      <c r="AO27" s="41">
        <f t="shared" si="51"/>
        <v>0</v>
      </c>
      <c r="AP27" s="40">
        <f t="shared" si="51"/>
        <v>0</v>
      </c>
      <c r="AQ27" s="40">
        <f t="shared" si="51"/>
        <v>0</v>
      </c>
      <c r="AR27" s="40">
        <f t="shared" si="51"/>
        <v>0</v>
      </c>
      <c r="AS27" s="40">
        <f t="shared" si="51"/>
        <v>0</v>
      </c>
      <c r="AT27" s="40">
        <f t="shared" si="51"/>
        <v>0</v>
      </c>
      <c r="AU27" s="40">
        <f t="shared" si="51"/>
        <v>0</v>
      </c>
      <c r="AV27" s="40">
        <f t="shared" si="51"/>
        <v>0</v>
      </c>
      <c r="AW27" s="40">
        <f t="shared" si="51"/>
        <v>0</v>
      </c>
      <c r="AX27" s="40">
        <f t="shared" si="51"/>
        <v>0</v>
      </c>
      <c r="AY27" s="40">
        <f t="shared" si="51"/>
        <v>0</v>
      </c>
      <c r="AZ27" s="40">
        <f t="shared" si="51"/>
        <v>0</v>
      </c>
      <c r="BA27" s="40">
        <f t="shared" si="51"/>
        <v>0</v>
      </c>
      <c r="BB27" s="40">
        <f t="shared" si="51"/>
        <v>0</v>
      </c>
      <c r="BC27" s="41">
        <f t="shared" ref="BC27" si="52">SUM(BC21:BC26)</f>
        <v>0</v>
      </c>
      <c r="BD27" s="40">
        <f>SUM(BD13:BD26)</f>
        <v>0</v>
      </c>
      <c r="BE27" s="41">
        <f>SUM(BE13:BE26)</f>
        <v>0</v>
      </c>
    </row>
    <row r="28" spans="1:60" s="27" customFormat="1" x14ac:dyDescent="0.25">
      <c r="A28" s="32"/>
      <c r="B28" s="32" t="s">
        <v>36</v>
      </c>
      <c r="C28" s="32"/>
      <c r="D28" s="32"/>
      <c r="E28" s="33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</row>
    <row r="29" spans="1:60" s="27" customFormat="1" ht="10.5" x14ac:dyDescent="0.25">
      <c r="A29" s="92">
        <f>1</f>
        <v>1</v>
      </c>
      <c r="B29" s="27" t="s">
        <v>37</v>
      </c>
      <c r="C29" s="34"/>
      <c r="D29" s="34"/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7">
        <f t="shared" ref="L29:L31" si="53">SUM(F29:K29)</f>
        <v>0</v>
      </c>
      <c r="M29" s="38">
        <f t="shared" ref="M29:M31" si="54">L29*E29</f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7">
        <f t="shared" ref="Z29:Z31" si="55">SUM(N29:Y29)</f>
        <v>0</v>
      </c>
      <c r="AA29" s="38">
        <f t="shared" ref="AA29:AA31" si="56">Z29*E29</f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7">
        <f t="shared" ref="AN29:AN31" si="57">SUM(AB29:AM29)</f>
        <v>0</v>
      </c>
      <c r="AO29" s="38">
        <f>AN29*E29</f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7">
        <f>SUM(AP29:BA29)</f>
        <v>0</v>
      </c>
      <c r="BC29" s="38">
        <f>BB29*E29</f>
        <v>0</v>
      </c>
      <c r="BD29" s="37">
        <f>L29+Z29+AN29+BB29</f>
        <v>0</v>
      </c>
      <c r="BE29" s="38">
        <f>M29+AA29+AO29+BC29</f>
        <v>0</v>
      </c>
    </row>
    <row r="30" spans="1:60" s="27" customFormat="1" ht="10.5" x14ac:dyDescent="0.25">
      <c r="A30" s="92">
        <v>2</v>
      </c>
      <c r="B30" s="34" t="s">
        <v>38</v>
      </c>
      <c r="C30" s="34"/>
      <c r="D30" s="34"/>
      <c r="E30" s="35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7">
        <f t="shared" ref="L30" si="58">SUM(F30:K30)</f>
        <v>0</v>
      </c>
      <c r="M30" s="38">
        <f t="shared" ref="M30" si="59">L30*E30</f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7">
        <f t="shared" ref="Z30" si="60">SUM(N30:Y30)</f>
        <v>0</v>
      </c>
      <c r="AA30" s="38">
        <f t="shared" ref="AA30" si="61">Z30*E30</f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7">
        <f t="shared" ref="AN30" si="62">SUM(AB30:AM30)</f>
        <v>0</v>
      </c>
      <c r="AO30" s="38">
        <f>AN30*E30</f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0</v>
      </c>
      <c r="AY30" s="36">
        <v>0</v>
      </c>
      <c r="AZ30" s="36">
        <v>0</v>
      </c>
      <c r="BA30" s="36">
        <v>0</v>
      </c>
      <c r="BB30" s="37">
        <f>SUM(AP30:BA30)</f>
        <v>0</v>
      </c>
      <c r="BC30" s="38">
        <f>BB30*E30</f>
        <v>0</v>
      </c>
      <c r="BD30" s="37">
        <f>L30+Z30+AN30+BB30</f>
        <v>0</v>
      </c>
      <c r="BE30" s="38">
        <f>M30+AA30+AO30+BC30</f>
        <v>0</v>
      </c>
    </row>
    <row r="31" spans="1:60" s="27" customFormat="1" ht="10.5" x14ac:dyDescent="0.25">
      <c r="A31" s="92">
        <v>3</v>
      </c>
      <c r="B31" s="34" t="s">
        <v>39</v>
      </c>
      <c r="C31" s="34"/>
      <c r="D31" s="34"/>
      <c r="E31" s="35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7">
        <f t="shared" si="53"/>
        <v>0</v>
      </c>
      <c r="M31" s="38">
        <f t="shared" si="54"/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7">
        <f t="shared" si="55"/>
        <v>0</v>
      </c>
      <c r="AA31" s="38">
        <f t="shared" si="56"/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7">
        <f t="shared" si="57"/>
        <v>0</v>
      </c>
      <c r="AO31" s="38">
        <f t="shared" ref="AO31:AO33" si="63">AN31*E31</f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7">
        <f>SUM(AP31:BA31)</f>
        <v>0</v>
      </c>
      <c r="BC31" s="38">
        <f t="shared" ref="BC31:BC33" si="64">BB31*E31</f>
        <v>0</v>
      </c>
      <c r="BD31" s="37">
        <f t="shared" ref="BD31:BD33" si="65">L31+Z31+AN31+BB31</f>
        <v>0</v>
      </c>
      <c r="BE31" s="38">
        <f t="shared" ref="BE31:BE33" si="66">M31+AA31+AO31+BC31</f>
        <v>0</v>
      </c>
    </row>
    <row r="32" spans="1:60" s="27" customFormat="1" ht="10.5" x14ac:dyDescent="0.25">
      <c r="A32" s="92">
        <v>4</v>
      </c>
      <c r="B32" s="34" t="s">
        <v>40</v>
      </c>
      <c r="C32" s="34"/>
      <c r="D32" s="34"/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7">
        <f t="shared" ref="L32:L33" si="67">SUM(F32:K32)</f>
        <v>0</v>
      </c>
      <c r="M32" s="38">
        <f t="shared" ref="M32:M33" si="68">L32*E32</f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7">
        <f t="shared" ref="Z32:Z33" si="69">SUM(N32:Y32)</f>
        <v>0</v>
      </c>
      <c r="AA32" s="38">
        <f t="shared" ref="AA32:AA33" si="70">Z32*E32</f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7">
        <f t="shared" ref="AN32:AN33" si="71">SUM(AB32:AM32)</f>
        <v>0</v>
      </c>
      <c r="AO32" s="38">
        <f t="shared" si="63"/>
        <v>0</v>
      </c>
      <c r="AP32" s="36">
        <v>0</v>
      </c>
      <c r="AQ32" s="36">
        <v>0</v>
      </c>
      <c r="AR32" s="36">
        <v>0</v>
      </c>
      <c r="AS32" s="36">
        <v>0</v>
      </c>
      <c r="AT32" s="36">
        <v>0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0</v>
      </c>
      <c r="BB32" s="37">
        <f>SUM(AP32:BA32)</f>
        <v>0</v>
      </c>
      <c r="BC32" s="38">
        <f t="shared" si="64"/>
        <v>0</v>
      </c>
      <c r="BD32" s="37">
        <f t="shared" si="65"/>
        <v>0</v>
      </c>
      <c r="BE32" s="38">
        <f t="shared" si="66"/>
        <v>0</v>
      </c>
    </row>
    <row r="33" spans="1:57" s="27" customFormat="1" ht="10.5" x14ac:dyDescent="0.25">
      <c r="A33" s="92">
        <v>5</v>
      </c>
      <c r="B33" s="34" t="s">
        <v>40</v>
      </c>
      <c r="C33" s="34"/>
      <c r="D33" s="34"/>
      <c r="E33" s="35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7">
        <f t="shared" si="67"/>
        <v>0</v>
      </c>
      <c r="M33" s="38">
        <f t="shared" si="68"/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7">
        <f t="shared" si="69"/>
        <v>0</v>
      </c>
      <c r="AA33" s="38">
        <f t="shared" si="70"/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7">
        <f t="shared" si="71"/>
        <v>0</v>
      </c>
      <c r="AO33" s="38">
        <f t="shared" si="63"/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7">
        <f>SUM(AP33:BA33)</f>
        <v>0</v>
      </c>
      <c r="BC33" s="38">
        <f t="shared" si="64"/>
        <v>0</v>
      </c>
      <c r="BD33" s="37">
        <f t="shared" si="65"/>
        <v>0</v>
      </c>
      <c r="BE33" s="38">
        <f t="shared" si="66"/>
        <v>0</v>
      </c>
    </row>
    <row r="34" spans="1:57" s="27" customFormat="1" ht="13" x14ac:dyDescent="0.25">
      <c r="A34" s="48">
        <v>6</v>
      </c>
      <c r="B34" s="39" t="s">
        <v>41</v>
      </c>
      <c r="C34" s="39"/>
      <c r="D34" s="39"/>
      <c r="E34" s="39"/>
      <c r="F34" s="40">
        <f>SUM(F29:F33)</f>
        <v>0</v>
      </c>
      <c r="G34" s="40">
        <f t="shared" ref="G34:L34" si="72">SUM(G29:G33)</f>
        <v>0</v>
      </c>
      <c r="H34" s="40">
        <f t="shared" si="72"/>
        <v>0</v>
      </c>
      <c r="I34" s="40">
        <f t="shared" si="72"/>
        <v>0</v>
      </c>
      <c r="J34" s="40">
        <f t="shared" si="72"/>
        <v>0</v>
      </c>
      <c r="K34" s="40">
        <f t="shared" si="72"/>
        <v>0</v>
      </c>
      <c r="L34" s="40">
        <f t="shared" si="72"/>
        <v>0</v>
      </c>
      <c r="M34" s="41">
        <f>SUM(M29:M33)</f>
        <v>0</v>
      </c>
      <c r="N34" s="40">
        <f>SUM(N29:N33)</f>
        <v>0</v>
      </c>
      <c r="O34" s="40">
        <f t="shared" ref="O34:Z34" si="73">SUM(O29:O33)</f>
        <v>0</v>
      </c>
      <c r="P34" s="40">
        <f t="shared" si="73"/>
        <v>0</v>
      </c>
      <c r="Q34" s="40">
        <f t="shared" si="73"/>
        <v>0</v>
      </c>
      <c r="R34" s="40">
        <f t="shared" si="73"/>
        <v>0</v>
      </c>
      <c r="S34" s="40">
        <f t="shared" si="73"/>
        <v>0</v>
      </c>
      <c r="T34" s="40">
        <f t="shared" si="73"/>
        <v>0</v>
      </c>
      <c r="U34" s="40">
        <f t="shared" si="73"/>
        <v>0</v>
      </c>
      <c r="V34" s="40">
        <f t="shared" si="73"/>
        <v>0</v>
      </c>
      <c r="W34" s="40">
        <f t="shared" si="73"/>
        <v>0</v>
      </c>
      <c r="X34" s="40">
        <f t="shared" si="73"/>
        <v>0</v>
      </c>
      <c r="Y34" s="40">
        <f t="shared" si="73"/>
        <v>0</v>
      </c>
      <c r="Z34" s="40">
        <f t="shared" si="73"/>
        <v>0</v>
      </c>
      <c r="AA34" s="41">
        <f>SUM(AA29:AA33)</f>
        <v>0</v>
      </c>
      <c r="AB34" s="40">
        <f>SUM(AB29:AB33)</f>
        <v>0</v>
      </c>
      <c r="AC34" s="40">
        <f t="shared" ref="AC34:AN34" si="74">SUM(AC29:AC33)</f>
        <v>0</v>
      </c>
      <c r="AD34" s="40">
        <f t="shared" si="74"/>
        <v>0</v>
      </c>
      <c r="AE34" s="40">
        <f t="shared" si="74"/>
        <v>0</v>
      </c>
      <c r="AF34" s="40">
        <f t="shared" si="74"/>
        <v>0</v>
      </c>
      <c r="AG34" s="40">
        <f t="shared" si="74"/>
        <v>0</v>
      </c>
      <c r="AH34" s="40">
        <f t="shared" si="74"/>
        <v>0</v>
      </c>
      <c r="AI34" s="40">
        <f t="shared" si="74"/>
        <v>0</v>
      </c>
      <c r="AJ34" s="40">
        <f t="shared" si="74"/>
        <v>0</v>
      </c>
      <c r="AK34" s="40">
        <f t="shared" si="74"/>
        <v>0</v>
      </c>
      <c r="AL34" s="40">
        <f t="shared" si="74"/>
        <v>0</v>
      </c>
      <c r="AM34" s="40">
        <f t="shared" si="74"/>
        <v>0</v>
      </c>
      <c r="AN34" s="40">
        <f t="shared" si="74"/>
        <v>0</v>
      </c>
      <c r="AO34" s="41">
        <f>SUM(AO29:AO33)</f>
        <v>0</v>
      </c>
      <c r="AP34" s="40">
        <f>SUM(AP29:AP33)</f>
        <v>0</v>
      </c>
      <c r="AQ34" s="40">
        <f t="shared" ref="AQ34:BB34" si="75">SUM(AQ29:AQ33)</f>
        <v>0</v>
      </c>
      <c r="AR34" s="40">
        <f t="shared" si="75"/>
        <v>0</v>
      </c>
      <c r="AS34" s="40">
        <f t="shared" si="75"/>
        <v>0</v>
      </c>
      <c r="AT34" s="40">
        <f t="shared" si="75"/>
        <v>0</v>
      </c>
      <c r="AU34" s="40">
        <f t="shared" si="75"/>
        <v>0</v>
      </c>
      <c r="AV34" s="40">
        <f t="shared" si="75"/>
        <v>0</v>
      </c>
      <c r="AW34" s="40">
        <f t="shared" si="75"/>
        <v>0</v>
      </c>
      <c r="AX34" s="40">
        <f t="shared" si="75"/>
        <v>0</v>
      </c>
      <c r="AY34" s="40">
        <f t="shared" si="75"/>
        <v>0</v>
      </c>
      <c r="AZ34" s="40">
        <f t="shared" si="75"/>
        <v>0</v>
      </c>
      <c r="BA34" s="40">
        <f t="shared" si="75"/>
        <v>0</v>
      </c>
      <c r="BB34" s="40">
        <f t="shared" si="75"/>
        <v>0</v>
      </c>
      <c r="BC34" s="41">
        <f>SUM(BC25:BC33)</f>
        <v>0</v>
      </c>
      <c r="BD34" s="40">
        <f>SUM(BD29:BD33)</f>
        <v>0</v>
      </c>
      <c r="BE34" s="41">
        <f>SUM(BE29:BE33)</f>
        <v>0</v>
      </c>
    </row>
    <row r="35" spans="1:57" s="27" customFormat="1" x14ac:dyDescent="0.25">
      <c r="A35" s="32"/>
      <c r="B35" s="32" t="s">
        <v>42</v>
      </c>
      <c r="C35" s="32"/>
      <c r="D35" s="32"/>
      <c r="E35" s="3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</row>
    <row r="36" spans="1:57" s="27" customFormat="1" ht="10.5" x14ac:dyDescent="0.25">
      <c r="A36" s="92">
        <f>1</f>
        <v>1</v>
      </c>
      <c r="B36" s="34" t="s">
        <v>43</v>
      </c>
      <c r="C36" s="34"/>
      <c r="D36" s="34"/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f t="shared" ref="L36:L44" si="76">SUM(F36:K36)</f>
        <v>0</v>
      </c>
      <c r="M36" s="38">
        <f t="shared" ref="M36:M44" si="77">L36*E36</f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7">
        <f>SUM(N36:Y36)</f>
        <v>0</v>
      </c>
      <c r="AA36" s="38">
        <f t="shared" ref="AA36:AA44" si="78">Z36*E36</f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7">
        <f>SUM(AB36:AM36)</f>
        <v>0</v>
      </c>
      <c r="AO36" s="38">
        <f>AN36*E36</f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7">
        <f t="shared" ref="BB36:BB44" si="79">SUM(AP36:BA36)</f>
        <v>0</v>
      </c>
      <c r="BC36" s="38">
        <f>BB36*E36</f>
        <v>0</v>
      </c>
      <c r="BD36" s="37">
        <f t="shared" ref="BD36:BD44" si="80">L36+Z36+AN36</f>
        <v>0</v>
      </c>
      <c r="BE36" s="38">
        <f>M36+AA36+AO36+BC36</f>
        <v>0</v>
      </c>
    </row>
    <row r="37" spans="1:57" s="27" customFormat="1" ht="10.5" x14ac:dyDescent="0.25">
      <c r="A37" s="47">
        <f>1+A36</f>
        <v>2</v>
      </c>
      <c r="B37" s="34" t="s">
        <v>28</v>
      </c>
      <c r="C37" s="34"/>
      <c r="D37" s="34"/>
      <c r="E37" s="35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7">
        <f t="shared" si="76"/>
        <v>0</v>
      </c>
      <c r="M37" s="38">
        <f t="shared" si="77"/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7">
        <f t="shared" ref="Z37:Z44" si="81">SUM(N37:Y37)</f>
        <v>0</v>
      </c>
      <c r="AA37" s="38">
        <f t="shared" si="78"/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7">
        <f t="shared" ref="AN37:AN44" si="82">SUM(AB37:AM37)</f>
        <v>0</v>
      </c>
      <c r="AO37" s="38">
        <f t="shared" ref="AO37:AO44" si="83">AN37*E37</f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7">
        <f t="shared" si="79"/>
        <v>0</v>
      </c>
      <c r="BC37" s="38">
        <f t="shared" ref="BC37:BC44" si="84">BB37*E37</f>
        <v>0</v>
      </c>
      <c r="BD37" s="37">
        <f t="shared" si="80"/>
        <v>0</v>
      </c>
      <c r="BE37" s="38">
        <f t="shared" ref="BE37:BE44" si="85">M37+AA37+AO37+BC37</f>
        <v>0</v>
      </c>
    </row>
    <row r="38" spans="1:57" s="27" customFormat="1" ht="10.5" x14ac:dyDescent="0.25">
      <c r="A38" s="47">
        <f t="shared" ref="A38:A46" si="86">1+A37</f>
        <v>3</v>
      </c>
      <c r="B38" s="34" t="s">
        <v>28</v>
      </c>
      <c r="C38" s="34"/>
      <c r="D38" s="34"/>
      <c r="E38" s="35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f t="shared" si="76"/>
        <v>0</v>
      </c>
      <c r="M38" s="38">
        <f t="shared" si="77"/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7">
        <f t="shared" si="81"/>
        <v>0</v>
      </c>
      <c r="AA38" s="38">
        <f t="shared" si="78"/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7">
        <f t="shared" si="82"/>
        <v>0</v>
      </c>
      <c r="AO38" s="38">
        <f t="shared" si="83"/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7">
        <f t="shared" si="79"/>
        <v>0</v>
      </c>
      <c r="BC38" s="38">
        <f t="shared" si="84"/>
        <v>0</v>
      </c>
      <c r="BD38" s="37">
        <f t="shared" si="80"/>
        <v>0</v>
      </c>
      <c r="BE38" s="38">
        <f t="shared" si="85"/>
        <v>0</v>
      </c>
    </row>
    <row r="39" spans="1:57" s="27" customFormat="1" ht="10.5" x14ac:dyDescent="0.25">
      <c r="A39" s="47">
        <f t="shared" si="86"/>
        <v>4</v>
      </c>
      <c r="B39" s="34" t="s">
        <v>28</v>
      </c>
      <c r="C39" s="34"/>
      <c r="D39" s="34"/>
      <c r="E39" s="35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7">
        <f t="shared" si="76"/>
        <v>0</v>
      </c>
      <c r="M39" s="38">
        <f t="shared" si="77"/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7">
        <f t="shared" si="81"/>
        <v>0</v>
      </c>
      <c r="AA39" s="38">
        <f t="shared" si="78"/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37">
        <f t="shared" si="82"/>
        <v>0</v>
      </c>
      <c r="AO39" s="38">
        <f t="shared" si="83"/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7">
        <f t="shared" si="79"/>
        <v>0</v>
      </c>
      <c r="BC39" s="38">
        <f t="shared" si="84"/>
        <v>0</v>
      </c>
      <c r="BD39" s="37">
        <f t="shared" si="80"/>
        <v>0</v>
      </c>
      <c r="BE39" s="38">
        <f t="shared" si="85"/>
        <v>0</v>
      </c>
    </row>
    <row r="40" spans="1:57" s="27" customFormat="1" ht="10.5" x14ac:dyDescent="0.25">
      <c r="A40" s="47">
        <f t="shared" si="86"/>
        <v>5</v>
      </c>
      <c r="B40" s="34" t="s">
        <v>28</v>
      </c>
      <c r="C40" s="34"/>
      <c r="D40" s="34"/>
      <c r="E40" s="35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7">
        <f t="shared" si="76"/>
        <v>0</v>
      </c>
      <c r="M40" s="38">
        <f t="shared" si="77"/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7">
        <f t="shared" si="81"/>
        <v>0</v>
      </c>
      <c r="AA40" s="38">
        <f t="shared" si="78"/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</v>
      </c>
      <c r="AM40" s="36">
        <v>0</v>
      </c>
      <c r="AN40" s="37">
        <f t="shared" si="82"/>
        <v>0</v>
      </c>
      <c r="AO40" s="38">
        <f t="shared" si="83"/>
        <v>0</v>
      </c>
      <c r="AP40" s="36">
        <v>0</v>
      </c>
      <c r="AQ40" s="36">
        <v>0</v>
      </c>
      <c r="AR40" s="36">
        <v>0</v>
      </c>
      <c r="AS40" s="36">
        <v>0</v>
      </c>
      <c r="AT40" s="36">
        <v>0</v>
      </c>
      <c r="AU40" s="36">
        <v>0</v>
      </c>
      <c r="AV40" s="36">
        <v>0</v>
      </c>
      <c r="AW40" s="36">
        <v>0</v>
      </c>
      <c r="AX40" s="36">
        <v>0</v>
      </c>
      <c r="AY40" s="36">
        <v>0</v>
      </c>
      <c r="AZ40" s="36">
        <v>0</v>
      </c>
      <c r="BA40" s="36">
        <v>0</v>
      </c>
      <c r="BB40" s="37">
        <f t="shared" si="79"/>
        <v>0</v>
      </c>
      <c r="BC40" s="38">
        <f t="shared" si="84"/>
        <v>0</v>
      </c>
      <c r="BD40" s="37">
        <f t="shared" si="80"/>
        <v>0</v>
      </c>
      <c r="BE40" s="38">
        <f t="shared" si="85"/>
        <v>0</v>
      </c>
    </row>
    <row r="41" spans="1:57" s="27" customFormat="1" ht="10.5" x14ac:dyDescent="0.25">
      <c r="A41" s="47">
        <f t="shared" si="86"/>
        <v>6</v>
      </c>
      <c r="B41" s="34" t="s">
        <v>28</v>
      </c>
      <c r="C41" s="34"/>
      <c r="D41" s="34"/>
      <c r="E41" s="35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f t="shared" si="76"/>
        <v>0</v>
      </c>
      <c r="M41" s="38">
        <f t="shared" si="77"/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7">
        <f t="shared" si="81"/>
        <v>0</v>
      </c>
      <c r="AA41" s="38">
        <f t="shared" si="78"/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7">
        <f t="shared" si="82"/>
        <v>0</v>
      </c>
      <c r="AO41" s="38">
        <f t="shared" si="83"/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7">
        <f t="shared" si="79"/>
        <v>0</v>
      </c>
      <c r="BC41" s="38">
        <f t="shared" si="84"/>
        <v>0</v>
      </c>
      <c r="BD41" s="37">
        <f t="shared" si="80"/>
        <v>0</v>
      </c>
      <c r="BE41" s="38">
        <f t="shared" si="85"/>
        <v>0</v>
      </c>
    </row>
    <row r="42" spans="1:57" s="27" customFormat="1" ht="10.5" x14ac:dyDescent="0.25">
      <c r="A42" s="47">
        <f t="shared" si="86"/>
        <v>7</v>
      </c>
      <c r="B42" s="34" t="s">
        <v>28</v>
      </c>
      <c r="C42" s="34"/>
      <c r="D42" s="34"/>
      <c r="E42" s="35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7">
        <f t="shared" si="76"/>
        <v>0</v>
      </c>
      <c r="M42" s="38">
        <f t="shared" si="77"/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7">
        <f t="shared" si="81"/>
        <v>0</v>
      </c>
      <c r="AA42" s="38">
        <f t="shared" si="78"/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6">
        <v>0</v>
      </c>
      <c r="AN42" s="37">
        <f t="shared" si="82"/>
        <v>0</v>
      </c>
      <c r="AO42" s="38">
        <f t="shared" si="83"/>
        <v>0</v>
      </c>
      <c r="AP42" s="36">
        <v>0</v>
      </c>
      <c r="AQ42" s="36">
        <v>0</v>
      </c>
      <c r="AR42" s="36">
        <v>0</v>
      </c>
      <c r="AS42" s="36">
        <v>0</v>
      </c>
      <c r="AT42" s="36">
        <v>0</v>
      </c>
      <c r="AU42" s="36">
        <v>0</v>
      </c>
      <c r="AV42" s="36">
        <v>0</v>
      </c>
      <c r="AW42" s="36">
        <v>0</v>
      </c>
      <c r="AX42" s="36">
        <v>0</v>
      </c>
      <c r="AY42" s="36">
        <v>0</v>
      </c>
      <c r="AZ42" s="36">
        <v>0</v>
      </c>
      <c r="BA42" s="36">
        <v>0</v>
      </c>
      <c r="BB42" s="37">
        <f t="shared" si="79"/>
        <v>0</v>
      </c>
      <c r="BC42" s="38">
        <f t="shared" si="84"/>
        <v>0</v>
      </c>
      <c r="BD42" s="37">
        <f t="shared" si="80"/>
        <v>0</v>
      </c>
      <c r="BE42" s="38">
        <f t="shared" si="85"/>
        <v>0</v>
      </c>
    </row>
    <row r="43" spans="1:57" s="27" customFormat="1" ht="10.5" x14ac:dyDescent="0.25">
      <c r="A43" s="47">
        <f t="shared" si="86"/>
        <v>8</v>
      </c>
      <c r="B43" s="34" t="s">
        <v>28</v>
      </c>
      <c r="C43" s="34"/>
      <c r="D43" s="34"/>
      <c r="E43" s="35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7">
        <f t="shared" si="76"/>
        <v>0</v>
      </c>
      <c r="M43" s="38">
        <f t="shared" si="77"/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7">
        <f t="shared" si="81"/>
        <v>0</v>
      </c>
      <c r="AA43" s="38">
        <f t="shared" si="78"/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7">
        <f t="shared" si="82"/>
        <v>0</v>
      </c>
      <c r="AO43" s="38">
        <f t="shared" si="83"/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7">
        <f t="shared" si="79"/>
        <v>0</v>
      </c>
      <c r="BC43" s="38">
        <f t="shared" si="84"/>
        <v>0</v>
      </c>
      <c r="BD43" s="37">
        <f t="shared" si="80"/>
        <v>0</v>
      </c>
      <c r="BE43" s="38">
        <f t="shared" si="85"/>
        <v>0</v>
      </c>
    </row>
    <row r="44" spans="1:57" s="27" customFormat="1" ht="10.5" x14ac:dyDescent="0.25">
      <c r="A44" s="47">
        <f t="shared" si="86"/>
        <v>9</v>
      </c>
      <c r="B44" s="34" t="s">
        <v>28</v>
      </c>
      <c r="C44" s="34"/>
      <c r="D44" s="34"/>
      <c r="E44" s="35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7">
        <f t="shared" si="76"/>
        <v>0</v>
      </c>
      <c r="M44" s="38">
        <f t="shared" si="77"/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7">
        <f t="shared" si="81"/>
        <v>0</v>
      </c>
      <c r="AA44" s="38">
        <f t="shared" si="78"/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6">
        <v>0</v>
      </c>
      <c r="AN44" s="37">
        <f t="shared" si="82"/>
        <v>0</v>
      </c>
      <c r="AO44" s="38">
        <f t="shared" si="83"/>
        <v>0</v>
      </c>
      <c r="AP44" s="36">
        <v>0</v>
      </c>
      <c r="AQ44" s="36">
        <v>0</v>
      </c>
      <c r="AR44" s="36">
        <v>0</v>
      </c>
      <c r="AS44" s="36">
        <v>0</v>
      </c>
      <c r="AT44" s="36">
        <v>0</v>
      </c>
      <c r="AU44" s="36">
        <v>0</v>
      </c>
      <c r="AV44" s="36">
        <v>0</v>
      </c>
      <c r="AW44" s="36">
        <v>0</v>
      </c>
      <c r="AX44" s="36">
        <v>0</v>
      </c>
      <c r="AY44" s="36">
        <v>0</v>
      </c>
      <c r="AZ44" s="36">
        <v>0</v>
      </c>
      <c r="BA44" s="36">
        <v>0</v>
      </c>
      <c r="BB44" s="37">
        <f t="shared" si="79"/>
        <v>0</v>
      </c>
      <c r="BC44" s="38">
        <f t="shared" si="84"/>
        <v>0</v>
      </c>
      <c r="BD44" s="37">
        <f t="shared" si="80"/>
        <v>0</v>
      </c>
      <c r="BE44" s="38">
        <f t="shared" si="85"/>
        <v>0</v>
      </c>
    </row>
    <row r="45" spans="1:57" s="27" customFormat="1" ht="13" x14ac:dyDescent="0.25">
      <c r="A45" s="48">
        <f t="shared" si="86"/>
        <v>10</v>
      </c>
      <c r="B45" s="39" t="s">
        <v>44</v>
      </c>
      <c r="C45" s="39"/>
      <c r="D45" s="39"/>
      <c r="E45" s="39"/>
      <c r="F45" s="40">
        <f t="shared" ref="F45:Z45" si="87">SUM(F36:F44)</f>
        <v>0</v>
      </c>
      <c r="G45" s="40">
        <f t="shared" si="87"/>
        <v>0</v>
      </c>
      <c r="H45" s="40">
        <f t="shared" si="87"/>
        <v>0</v>
      </c>
      <c r="I45" s="40">
        <f t="shared" si="87"/>
        <v>0</v>
      </c>
      <c r="J45" s="40">
        <f t="shared" si="87"/>
        <v>0</v>
      </c>
      <c r="K45" s="40">
        <f t="shared" si="87"/>
        <v>0</v>
      </c>
      <c r="L45" s="40">
        <f t="shared" si="87"/>
        <v>0</v>
      </c>
      <c r="M45" s="41">
        <f>SUM(M36:M44)</f>
        <v>0</v>
      </c>
      <c r="N45" s="40">
        <f t="shared" si="87"/>
        <v>0</v>
      </c>
      <c r="O45" s="40">
        <f t="shared" si="87"/>
        <v>0</v>
      </c>
      <c r="P45" s="40">
        <f t="shared" si="87"/>
        <v>0</v>
      </c>
      <c r="Q45" s="40">
        <f t="shared" si="87"/>
        <v>0</v>
      </c>
      <c r="R45" s="40">
        <f t="shared" si="87"/>
        <v>0</v>
      </c>
      <c r="S45" s="40">
        <f t="shared" si="87"/>
        <v>0</v>
      </c>
      <c r="T45" s="40">
        <f t="shared" si="87"/>
        <v>0</v>
      </c>
      <c r="U45" s="40">
        <f t="shared" si="87"/>
        <v>0</v>
      </c>
      <c r="V45" s="40">
        <f t="shared" si="87"/>
        <v>0</v>
      </c>
      <c r="W45" s="40">
        <f t="shared" si="87"/>
        <v>0</v>
      </c>
      <c r="X45" s="40">
        <f t="shared" si="87"/>
        <v>0</v>
      </c>
      <c r="Y45" s="40">
        <f t="shared" si="87"/>
        <v>0</v>
      </c>
      <c r="Z45" s="40">
        <f t="shared" si="87"/>
        <v>0</v>
      </c>
      <c r="AA45" s="41">
        <f>SUM(AA36:AA44)</f>
        <v>0</v>
      </c>
      <c r="AB45" s="40">
        <f t="shared" ref="AB45:AN45" si="88">SUM(AB36:AB44)</f>
        <v>0</v>
      </c>
      <c r="AC45" s="40">
        <f t="shared" si="88"/>
        <v>0</v>
      </c>
      <c r="AD45" s="40">
        <f t="shared" si="88"/>
        <v>0</v>
      </c>
      <c r="AE45" s="40">
        <f t="shared" si="88"/>
        <v>0</v>
      </c>
      <c r="AF45" s="40">
        <f t="shared" si="88"/>
        <v>0</v>
      </c>
      <c r="AG45" s="40">
        <f t="shared" si="88"/>
        <v>0</v>
      </c>
      <c r="AH45" s="40">
        <f t="shared" si="88"/>
        <v>0</v>
      </c>
      <c r="AI45" s="40">
        <f t="shared" si="88"/>
        <v>0</v>
      </c>
      <c r="AJ45" s="40">
        <f t="shared" si="88"/>
        <v>0</v>
      </c>
      <c r="AK45" s="40">
        <f t="shared" si="88"/>
        <v>0</v>
      </c>
      <c r="AL45" s="40">
        <f t="shared" si="88"/>
        <v>0</v>
      </c>
      <c r="AM45" s="40">
        <f t="shared" si="88"/>
        <v>0</v>
      </c>
      <c r="AN45" s="40">
        <f t="shared" si="88"/>
        <v>0</v>
      </c>
      <c r="AO45" s="41">
        <f>SUM(AO36:AO44)</f>
        <v>0</v>
      </c>
      <c r="AP45" s="40">
        <f t="shared" ref="AP45:BB45" si="89">SUM(AP36:AP44)</f>
        <v>0</v>
      </c>
      <c r="AQ45" s="40">
        <f t="shared" si="89"/>
        <v>0</v>
      </c>
      <c r="AR45" s="40">
        <f t="shared" si="89"/>
        <v>0</v>
      </c>
      <c r="AS45" s="40">
        <f t="shared" si="89"/>
        <v>0</v>
      </c>
      <c r="AT45" s="40">
        <f t="shared" si="89"/>
        <v>0</v>
      </c>
      <c r="AU45" s="40">
        <f t="shared" si="89"/>
        <v>0</v>
      </c>
      <c r="AV45" s="40">
        <f t="shared" si="89"/>
        <v>0</v>
      </c>
      <c r="AW45" s="40">
        <f t="shared" si="89"/>
        <v>0</v>
      </c>
      <c r="AX45" s="40">
        <f t="shared" si="89"/>
        <v>0</v>
      </c>
      <c r="AY45" s="40">
        <f t="shared" si="89"/>
        <v>0</v>
      </c>
      <c r="AZ45" s="40">
        <f t="shared" si="89"/>
        <v>0</v>
      </c>
      <c r="BA45" s="40">
        <f t="shared" si="89"/>
        <v>0</v>
      </c>
      <c r="BB45" s="40">
        <f t="shared" si="89"/>
        <v>0</v>
      </c>
      <c r="BC45" s="41">
        <f>SUM(BC36:BC44)</f>
        <v>0</v>
      </c>
      <c r="BD45" s="40">
        <f>SUM(BD36:BD44)</f>
        <v>0</v>
      </c>
      <c r="BE45" s="41">
        <f>SUM(BE36:BE44)</f>
        <v>0</v>
      </c>
    </row>
    <row r="46" spans="1:57" s="27" customFormat="1" ht="21" x14ac:dyDescent="0.25">
      <c r="A46" s="48">
        <f t="shared" si="86"/>
        <v>11</v>
      </c>
      <c r="B46" s="44" t="s">
        <v>45</v>
      </c>
      <c r="C46" s="44"/>
      <c r="D46" s="46"/>
      <c r="E46" s="46"/>
      <c r="F46" s="45">
        <f t="shared" ref="F46:L46" si="90">F11+F27+F34+F45</f>
        <v>0</v>
      </c>
      <c r="G46" s="45">
        <f t="shared" si="90"/>
        <v>0</v>
      </c>
      <c r="H46" s="45">
        <f t="shared" si="90"/>
        <v>0</v>
      </c>
      <c r="I46" s="45">
        <f t="shared" si="90"/>
        <v>0</v>
      </c>
      <c r="J46" s="45">
        <f t="shared" si="90"/>
        <v>0</v>
      </c>
      <c r="K46" s="45">
        <f t="shared" si="90"/>
        <v>0</v>
      </c>
      <c r="L46" s="45">
        <f t="shared" si="90"/>
        <v>0</v>
      </c>
      <c r="M46" s="43">
        <f>M45+M34+M27+M11</f>
        <v>0</v>
      </c>
      <c r="N46" s="45">
        <f t="shared" ref="N46:Z46" si="91">N11+N27+N34+N45</f>
        <v>0</v>
      </c>
      <c r="O46" s="45">
        <f t="shared" si="91"/>
        <v>0</v>
      </c>
      <c r="P46" s="45">
        <f t="shared" si="91"/>
        <v>0</v>
      </c>
      <c r="Q46" s="45">
        <f t="shared" si="91"/>
        <v>0</v>
      </c>
      <c r="R46" s="45">
        <f t="shared" si="91"/>
        <v>0</v>
      </c>
      <c r="S46" s="45">
        <f t="shared" si="91"/>
        <v>0</v>
      </c>
      <c r="T46" s="45">
        <f t="shared" si="91"/>
        <v>0</v>
      </c>
      <c r="U46" s="45">
        <f t="shared" si="91"/>
        <v>0</v>
      </c>
      <c r="V46" s="45">
        <f t="shared" si="91"/>
        <v>0</v>
      </c>
      <c r="W46" s="45">
        <f t="shared" si="91"/>
        <v>0</v>
      </c>
      <c r="X46" s="45">
        <f t="shared" si="91"/>
        <v>0</v>
      </c>
      <c r="Y46" s="45">
        <f t="shared" si="91"/>
        <v>0</v>
      </c>
      <c r="Z46" s="45">
        <f t="shared" si="91"/>
        <v>0</v>
      </c>
      <c r="AA46" s="43">
        <f>AA45+AA34+AA27+AA11</f>
        <v>0</v>
      </c>
      <c r="AB46" s="45">
        <f t="shared" ref="AB46:AN46" si="92">AB11+AB27+AB34+AB45</f>
        <v>0</v>
      </c>
      <c r="AC46" s="45">
        <f t="shared" si="92"/>
        <v>0</v>
      </c>
      <c r="AD46" s="45">
        <f t="shared" si="92"/>
        <v>0</v>
      </c>
      <c r="AE46" s="45">
        <f t="shared" si="92"/>
        <v>0</v>
      </c>
      <c r="AF46" s="45">
        <f t="shared" si="92"/>
        <v>0</v>
      </c>
      <c r="AG46" s="45">
        <f t="shared" si="92"/>
        <v>0</v>
      </c>
      <c r="AH46" s="45">
        <f t="shared" si="92"/>
        <v>0</v>
      </c>
      <c r="AI46" s="45">
        <f t="shared" si="92"/>
        <v>0</v>
      </c>
      <c r="AJ46" s="45">
        <f t="shared" si="92"/>
        <v>0</v>
      </c>
      <c r="AK46" s="45">
        <f t="shared" si="92"/>
        <v>0</v>
      </c>
      <c r="AL46" s="45">
        <f t="shared" si="92"/>
        <v>0</v>
      </c>
      <c r="AM46" s="45">
        <f t="shared" si="92"/>
        <v>0</v>
      </c>
      <c r="AN46" s="45">
        <f t="shared" si="92"/>
        <v>0</v>
      </c>
      <c r="AO46" s="43">
        <f>AO45+AO34+AO27+AO11</f>
        <v>0</v>
      </c>
      <c r="AP46" s="45">
        <f t="shared" ref="AP46:BB46" si="93">AP11+AP27+AP34+AP45</f>
        <v>0</v>
      </c>
      <c r="AQ46" s="45">
        <f t="shared" si="93"/>
        <v>0</v>
      </c>
      <c r="AR46" s="45">
        <f t="shared" si="93"/>
        <v>0</v>
      </c>
      <c r="AS46" s="45">
        <f t="shared" si="93"/>
        <v>0</v>
      </c>
      <c r="AT46" s="45">
        <f t="shared" si="93"/>
        <v>0</v>
      </c>
      <c r="AU46" s="45">
        <f t="shared" si="93"/>
        <v>0</v>
      </c>
      <c r="AV46" s="45">
        <f t="shared" si="93"/>
        <v>0</v>
      </c>
      <c r="AW46" s="45">
        <f t="shared" si="93"/>
        <v>0</v>
      </c>
      <c r="AX46" s="45">
        <f t="shared" si="93"/>
        <v>0</v>
      </c>
      <c r="AY46" s="45">
        <f t="shared" si="93"/>
        <v>0</v>
      </c>
      <c r="AZ46" s="45">
        <f t="shared" si="93"/>
        <v>0</v>
      </c>
      <c r="BA46" s="45">
        <f t="shared" si="93"/>
        <v>0</v>
      </c>
      <c r="BB46" s="45">
        <f t="shared" si="93"/>
        <v>0</v>
      </c>
      <c r="BC46" s="43">
        <f>BC45+BC34+BC27+BC11</f>
        <v>0</v>
      </c>
      <c r="BD46" s="45">
        <f>BD11+BD27+BD34+BD45</f>
        <v>0</v>
      </c>
      <c r="BE46" s="43">
        <f>BE45+BE34+BE27+BE11</f>
        <v>0</v>
      </c>
    </row>
    <row r="48" spans="1:57" x14ac:dyDescent="0.2">
      <c r="B48" s="10" t="s">
        <v>46</v>
      </c>
    </row>
    <row r="49" spans="2:55" x14ac:dyDescent="0.2">
      <c r="BC49" s="10" t="s">
        <v>9</v>
      </c>
    </row>
    <row r="52" spans="2:55" x14ac:dyDescent="0.2">
      <c r="B52" s="10" t="s">
        <v>9</v>
      </c>
    </row>
  </sheetData>
  <pageMargins left="0.4" right="0.4" top="0.75" bottom="0.5" header="0.36" footer="0.25"/>
  <pageSetup scale="51" fitToWidth="3" fitToHeight="0" pageOrder="overThenDown" orientation="landscape" r:id="rId1"/>
  <headerFooter alignWithMargins="0">
    <oddHeader>&amp;C&amp;"Arial,Bold"&amp;12Washington State University - ERP Implementation Services
Consulting Services Cost Schedule</oddHeader>
    <oddFooter>&amp;L&amp;"Arial,Bold"Attachment 2&amp;C&amp;"Arial,Bold"&amp;A&amp;R&amp;"Arial,Bold"Page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2:J20"/>
  <sheetViews>
    <sheetView showGridLines="0" zoomScaleNormal="100" workbookViewId="0">
      <selection activeCell="I18" sqref="I18"/>
    </sheetView>
  </sheetViews>
  <sheetFormatPr defaultColWidth="7" defaultRowHeight="12.5" x14ac:dyDescent="0.25"/>
  <cols>
    <col min="1" max="1" width="5.26953125" style="2" customWidth="1"/>
    <col min="2" max="2" width="43.453125" style="2" customWidth="1"/>
    <col min="3" max="3" width="14.7265625" customWidth="1"/>
    <col min="4" max="4" width="11.1796875" customWidth="1"/>
    <col min="5" max="5" width="13.7265625" customWidth="1"/>
    <col min="6" max="9" width="13.54296875" customWidth="1"/>
    <col min="10" max="10" width="18.81640625" customWidth="1"/>
  </cols>
  <sheetData>
    <row r="2" spans="1:10" ht="20.5" customHeight="1" x14ac:dyDescent="0.25">
      <c r="A2" s="93"/>
      <c r="B2" s="93" t="s">
        <v>47</v>
      </c>
      <c r="C2" s="101" t="s">
        <v>48</v>
      </c>
      <c r="D2" s="102"/>
      <c r="E2" s="103"/>
      <c r="F2" s="98" t="s">
        <v>1</v>
      </c>
      <c r="G2" s="98" t="s">
        <v>2</v>
      </c>
      <c r="H2" s="98" t="s">
        <v>3</v>
      </c>
      <c r="I2" s="98" t="s">
        <v>4</v>
      </c>
      <c r="J2" s="93" t="s">
        <v>5</v>
      </c>
    </row>
    <row r="3" spans="1:10" x14ac:dyDescent="0.25">
      <c r="A3" s="94"/>
      <c r="B3" s="100"/>
      <c r="C3" s="104"/>
      <c r="D3" s="105"/>
      <c r="E3" s="106"/>
      <c r="F3" s="99"/>
      <c r="G3" s="99"/>
      <c r="H3" s="99"/>
      <c r="I3" s="99"/>
      <c r="J3" s="94"/>
    </row>
    <row r="4" spans="1:10" ht="13" x14ac:dyDescent="0.25">
      <c r="A4" s="62">
        <v>1</v>
      </c>
      <c r="B4" s="63" t="s">
        <v>49</v>
      </c>
      <c r="C4" s="95"/>
      <c r="D4" s="96"/>
      <c r="E4" s="97"/>
      <c r="F4" s="64">
        <v>0</v>
      </c>
      <c r="G4" s="65">
        <v>0</v>
      </c>
      <c r="H4" s="65">
        <v>0</v>
      </c>
      <c r="I4" s="65">
        <v>0</v>
      </c>
      <c r="J4" s="66">
        <f>SUM(F4:I4)</f>
        <v>0</v>
      </c>
    </row>
    <row r="5" spans="1:10" ht="13" x14ac:dyDescent="0.25">
      <c r="A5" s="62">
        <v>2</v>
      </c>
      <c r="B5" s="63" t="s">
        <v>49</v>
      </c>
      <c r="C5" s="95"/>
      <c r="D5" s="96"/>
      <c r="E5" s="97"/>
      <c r="F5" s="64">
        <v>0</v>
      </c>
      <c r="G5" s="65">
        <v>0</v>
      </c>
      <c r="H5" s="65">
        <v>0</v>
      </c>
      <c r="I5" s="65">
        <v>0</v>
      </c>
      <c r="J5" s="66">
        <f t="shared" ref="J5:J17" si="0">SUM(F5:I5)</f>
        <v>0</v>
      </c>
    </row>
    <row r="6" spans="1:10" ht="13" x14ac:dyDescent="0.25">
      <c r="A6" s="62">
        <f t="shared" ref="A6:A18" si="1">1+A5</f>
        <v>3</v>
      </c>
      <c r="B6" s="63" t="s">
        <v>49</v>
      </c>
      <c r="C6" s="95"/>
      <c r="D6" s="96"/>
      <c r="E6" s="97"/>
      <c r="F6" s="64">
        <v>0</v>
      </c>
      <c r="G6" s="65">
        <v>0</v>
      </c>
      <c r="H6" s="65">
        <v>0</v>
      </c>
      <c r="I6" s="65">
        <v>0</v>
      </c>
      <c r="J6" s="66">
        <f t="shared" si="0"/>
        <v>0</v>
      </c>
    </row>
    <row r="7" spans="1:10" ht="13" x14ac:dyDescent="0.25">
      <c r="A7" s="62">
        <f t="shared" si="1"/>
        <v>4</v>
      </c>
      <c r="B7" s="63" t="s">
        <v>49</v>
      </c>
      <c r="C7" s="95"/>
      <c r="D7" s="96"/>
      <c r="E7" s="97"/>
      <c r="F7" s="64">
        <v>0</v>
      </c>
      <c r="G7" s="65">
        <v>0</v>
      </c>
      <c r="H7" s="65">
        <v>0</v>
      </c>
      <c r="I7" s="65">
        <v>0</v>
      </c>
      <c r="J7" s="66">
        <f t="shared" si="0"/>
        <v>0</v>
      </c>
    </row>
    <row r="8" spans="1:10" s="2" customFormat="1" ht="13.5" customHeight="1" x14ac:dyDescent="0.25">
      <c r="A8" s="62">
        <f t="shared" si="1"/>
        <v>5</v>
      </c>
      <c r="B8" s="63" t="s">
        <v>49</v>
      </c>
      <c r="C8" s="95"/>
      <c r="D8" s="96"/>
      <c r="E8" s="97"/>
      <c r="F8" s="64">
        <v>0</v>
      </c>
      <c r="G8" s="65">
        <v>0</v>
      </c>
      <c r="H8" s="65">
        <v>0</v>
      </c>
      <c r="I8" s="65">
        <v>0</v>
      </c>
      <c r="J8" s="66">
        <f t="shared" si="0"/>
        <v>0</v>
      </c>
    </row>
    <row r="9" spans="1:10" ht="13" x14ac:dyDescent="0.25">
      <c r="A9" s="62">
        <f t="shared" si="1"/>
        <v>6</v>
      </c>
      <c r="B9" s="63" t="s">
        <v>49</v>
      </c>
      <c r="C9" s="95"/>
      <c r="D9" s="96"/>
      <c r="E9" s="97"/>
      <c r="F9" s="64">
        <v>0</v>
      </c>
      <c r="G9" s="65">
        <v>0</v>
      </c>
      <c r="H9" s="65">
        <v>0</v>
      </c>
      <c r="I9" s="65">
        <v>0</v>
      </c>
      <c r="J9" s="66">
        <f t="shared" si="0"/>
        <v>0</v>
      </c>
    </row>
    <row r="10" spans="1:10" ht="13" x14ac:dyDescent="0.25">
      <c r="A10" s="62">
        <f t="shared" si="1"/>
        <v>7</v>
      </c>
      <c r="B10" s="63" t="s">
        <v>49</v>
      </c>
      <c r="C10" s="95"/>
      <c r="D10" s="96"/>
      <c r="E10" s="97"/>
      <c r="F10" s="64">
        <v>0</v>
      </c>
      <c r="G10" s="65">
        <v>0</v>
      </c>
      <c r="H10" s="65">
        <v>0</v>
      </c>
      <c r="I10" s="65">
        <v>0</v>
      </c>
      <c r="J10" s="66">
        <f t="shared" si="0"/>
        <v>0</v>
      </c>
    </row>
    <row r="11" spans="1:10" ht="13" x14ac:dyDescent="0.25">
      <c r="A11" s="62">
        <f t="shared" si="1"/>
        <v>8</v>
      </c>
      <c r="B11" s="63" t="s">
        <v>49</v>
      </c>
      <c r="C11" s="95"/>
      <c r="D11" s="96"/>
      <c r="E11" s="97"/>
      <c r="F11" s="64">
        <v>0</v>
      </c>
      <c r="G11" s="65">
        <v>0</v>
      </c>
      <c r="H11" s="65">
        <v>0</v>
      </c>
      <c r="I11" s="65">
        <v>0</v>
      </c>
      <c r="J11" s="66">
        <f t="shared" si="0"/>
        <v>0</v>
      </c>
    </row>
    <row r="12" spans="1:10" ht="13" x14ac:dyDescent="0.25">
      <c r="A12" s="62">
        <f t="shared" si="1"/>
        <v>9</v>
      </c>
      <c r="B12" s="63" t="s">
        <v>49</v>
      </c>
      <c r="C12" s="95"/>
      <c r="D12" s="96"/>
      <c r="E12" s="97"/>
      <c r="F12" s="64">
        <v>0</v>
      </c>
      <c r="G12" s="65">
        <v>0</v>
      </c>
      <c r="H12" s="65">
        <v>0</v>
      </c>
      <c r="I12" s="65">
        <v>0</v>
      </c>
      <c r="J12" s="66">
        <f t="shared" si="0"/>
        <v>0</v>
      </c>
    </row>
    <row r="13" spans="1:10" ht="13" x14ac:dyDescent="0.25">
      <c r="A13" s="62">
        <f t="shared" si="1"/>
        <v>10</v>
      </c>
      <c r="B13" s="63" t="s">
        <v>49</v>
      </c>
      <c r="C13" s="95"/>
      <c r="D13" s="96"/>
      <c r="E13" s="97"/>
      <c r="F13" s="64">
        <v>0</v>
      </c>
      <c r="G13" s="65">
        <v>0</v>
      </c>
      <c r="H13" s="65">
        <v>0</v>
      </c>
      <c r="I13" s="65">
        <v>0</v>
      </c>
      <c r="J13" s="66">
        <f t="shared" si="0"/>
        <v>0</v>
      </c>
    </row>
    <row r="14" spans="1:10" ht="13" x14ac:dyDescent="0.25">
      <c r="A14" s="62">
        <f t="shared" si="1"/>
        <v>11</v>
      </c>
      <c r="B14" s="63" t="s">
        <v>49</v>
      </c>
      <c r="C14" s="95"/>
      <c r="D14" s="96"/>
      <c r="E14" s="97"/>
      <c r="F14" s="64">
        <v>0</v>
      </c>
      <c r="G14" s="65">
        <v>0</v>
      </c>
      <c r="H14" s="65">
        <v>0</v>
      </c>
      <c r="I14" s="65">
        <v>0</v>
      </c>
      <c r="J14" s="66">
        <f t="shared" si="0"/>
        <v>0</v>
      </c>
    </row>
    <row r="15" spans="1:10" ht="13" x14ac:dyDescent="0.25">
      <c r="A15" s="62">
        <f t="shared" si="1"/>
        <v>12</v>
      </c>
      <c r="B15" s="63" t="s">
        <v>49</v>
      </c>
      <c r="C15" s="95"/>
      <c r="D15" s="96"/>
      <c r="E15" s="97"/>
      <c r="F15" s="64">
        <v>0</v>
      </c>
      <c r="G15" s="65">
        <v>0</v>
      </c>
      <c r="H15" s="65">
        <v>0</v>
      </c>
      <c r="I15" s="65">
        <v>0</v>
      </c>
      <c r="J15" s="66">
        <f t="shared" si="0"/>
        <v>0</v>
      </c>
    </row>
    <row r="16" spans="1:10" ht="13" x14ac:dyDescent="0.25">
      <c r="A16" s="62">
        <f t="shared" si="1"/>
        <v>13</v>
      </c>
      <c r="B16" s="63" t="s">
        <v>49</v>
      </c>
      <c r="C16" s="95"/>
      <c r="D16" s="96"/>
      <c r="E16" s="97"/>
      <c r="F16" s="64">
        <v>0</v>
      </c>
      <c r="G16" s="65">
        <v>0</v>
      </c>
      <c r="H16" s="65">
        <v>0</v>
      </c>
      <c r="I16" s="65">
        <v>0</v>
      </c>
      <c r="J16" s="66">
        <f t="shared" si="0"/>
        <v>0</v>
      </c>
    </row>
    <row r="17" spans="1:10" ht="13" x14ac:dyDescent="0.25">
      <c r="A17" s="62">
        <f t="shared" si="1"/>
        <v>14</v>
      </c>
      <c r="B17" s="63" t="s">
        <v>49</v>
      </c>
      <c r="C17" s="107"/>
      <c r="D17" s="108"/>
      <c r="E17" s="109"/>
      <c r="F17" s="64">
        <v>0</v>
      </c>
      <c r="G17" s="65">
        <v>0</v>
      </c>
      <c r="H17" s="65">
        <v>0</v>
      </c>
      <c r="I17" s="65">
        <v>0</v>
      </c>
      <c r="J17" s="66">
        <f t="shared" si="0"/>
        <v>0</v>
      </c>
    </row>
    <row r="18" spans="1:10" ht="26" x14ac:dyDescent="0.25">
      <c r="A18" s="67">
        <f t="shared" si="1"/>
        <v>15</v>
      </c>
      <c r="B18" s="68" t="s">
        <v>50</v>
      </c>
      <c r="C18" s="110"/>
      <c r="D18" s="111"/>
      <c r="E18" s="112"/>
      <c r="F18" s="69">
        <f t="shared" ref="F18:H18" si="2">SUM(F4:F17)</f>
        <v>0</v>
      </c>
      <c r="G18" s="69">
        <f t="shared" si="2"/>
        <v>0</v>
      </c>
      <c r="H18" s="69">
        <f t="shared" si="2"/>
        <v>0</v>
      </c>
      <c r="I18" s="69">
        <f t="shared" ref="I18" si="3">SUM(I4:I17)</f>
        <v>0</v>
      </c>
      <c r="J18" s="70">
        <f>SUM(F18:I18)</f>
        <v>0</v>
      </c>
    </row>
    <row r="20" spans="1:10" x14ac:dyDescent="0.25">
      <c r="A20" s="71" t="s">
        <v>51</v>
      </c>
    </row>
  </sheetData>
  <mergeCells count="23">
    <mergeCell ref="C9:E9"/>
    <mergeCell ref="C17:E17"/>
    <mergeCell ref="C18:E18"/>
    <mergeCell ref="C11:E11"/>
    <mergeCell ref="C12:E12"/>
    <mergeCell ref="C13:E13"/>
    <mergeCell ref="C14:E14"/>
    <mergeCell ref="C15:E15"/>
    <mergeCell ref="C16:E16"/>
    <mergeCell ref="C10:E10"/>
    <mergeCell ref="A2:A3"/>
    <mergeCell ref="B2:B3"/>
    <mergeCell ref="C2:E3"/>
    <mergeCell ref="F2:F3"/>
    <mergeCell ref="G2:G3"/>
    <mergeCell ref="C5:E5"/>
    <mergeCell ref="C6:E6"/>
    <mergeCell ref="C7:E7"/>
    <mergeCell ref="C8:E8"/>
    <mergeCell ref="J2:J3"/>
    <mergeCell ref="C4:E4"/>
    <mergeCell ref="H2:H3"/>
    <mergeCell ref="I2:I3"/>
  </mergeCells>
  <pageMargins left="0.25" right="0.26" top="1" bottom="0.5" header="0.36" footer="0.25"/>
  <pageSetup scale="70" orientation="landscape" r:id="rId1"/>
  <headerFooter scaleWithDoc="0" alignWithMargins="0">
    <oddHeader xml:space="preserve">&amp;C&amp;"Arial,Bold"&amp;12Washington State University - ERP Implementation Services
Other Cost Components Schedule&amp;R&amp;"Arial,Bold"
</oddHeader>
    <oddFooter>&amp;L&amp;"Arial,Bold"Attachment 2&amp;C&amp;"Arial,Bold"&amp;A&amp;R&amp;"Arial,Bold"Page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29"/>
  <sheetViews>
    <sheetView zoomScale="90" zoomScaleNormal="90" zoomScalePageLayoutView="90" workbookViewId="0">
      <selection activeCell="J1" sqref="J1:J1048576"/>
    </sheetView>
  </sheetViews>
  <sheetFormatPr defaultColWidth="8.7265625" defaultRowHeight="12.5" x14ac:dyDescent="0.25"/>
  <cols>
    <col min="1" max="1" width="63.453125" style="26" customWidth="1"/>
    <col min="2" max="9" width="14.7265625" style="1" customWidth="1"/>
    <col min="10" max="16384" width="8.7265625" style="1"/>
  </cols>
  <sheetData>
    <row r="1" spans="1:9" ht="13" x14ac:dyDescent="0.25">
      <c r="A1" s="23"/>
    </row>
    <row r="2" spans="1:9" ht="26" x14ac:dyDescent="0.25">
      <c r="A2" s="11" t="s">
        <v>52</v>
      </c>
      <c r="B2" s="11" t="s">
        <v>53</v>
      </c>
      <c r="C2" s="11" t="s">
        <v>54</v>
      </c>
      <c r="D2" s="11" t="s">
        <v>55</v>
      </c>
      <c r="E2" s="11" t="s">
        <v>56</v>
      </c>
      <c r="F2" s="11" t="s">
        <v>57</v>
      </c>
      <c r="G2" s="11" t="s">
        <v>58</v>
      </c>
      <c r="H2" s="11" t="s">
        <v>59</v>
      </c>
      <c r="I2" s="11" t="s">
        <v>60</v>
      </c>
    </row>
    <row r="3" spans="1:9" ht="13" x14ac:dyDescent="0.25">
      <c r="A3" s="77" t="s">
        <v>61</v>
      </c>
      <c r="B3" s="72"/>
      <c r="C3" s="72"/>
      <c r="D3" s="72"/>
      <c r="E3" s="72"/>
      <c r="F3" s="72"/>
      <c r="G3" s="72"/>
      <c r="H3" s="72"/>
      <c r="I3" s="72"/>
    </row>
    <row r="4" spans="1:9" x14ac:dyDescent="0.25">
      <c r="A4" s="91" t="s">
        <v>27</v>
      </c>
      <c r="B4" s="76" t="s">
        <v>62</v>
      </c>
      <c r="C4" s="25" t="s">
        <v>62</v>
      </c>
      <c r="D4" s="25" t="s">
        <v>62</v>
      </c>
      <c r="E4" s="25" t="s">
        <v>62</v>
      </c>
      <c r="F4" s="25" t="s">
        <v>62</v>
      </c>
      <c r="G4" s="81" t="s">
        <v>62</v>
      </c>
      <c r="H4" s="25" t="s">
        <v>62</v>
      </c>
      <c r="I4" s="81" t="s">
        <v>62</v>
      </c>
    </row>
    <row r="5" spans="1:9" x14ac:dyDescent="0.25">
      <c r="A5" s="91" t="s">
        <v>43</v>
      </c>
      <c r="B5" s="76" t="s">
        <v>62</v>
      </c>
      <c r="C5" s="25" t="s">
        <v>62</v>
      </c>
      <c r="D5" s="25" t="s">
        <v>62</v>
      </c>
      <c r="E5" s="25" t="s">
        <v>62</v>
      </c>
      <c r="F5" s="25" t="s">
        <v>62</v>
      </c>
      <c r="G5" s="81" t="s">
        <v>62</v>
      </c>
      <c r="H5" s="25" t="s">
        <v>62</v>
      </c>
      <c r="I5" s="81" t="s">
        <v>62</v>
      </c>
    </row>
    <row r="6" spans="1:9" x14ac:dyDescent="0.25">
      <c r="A6" s="91" t="s">
        <v>37</v>
      </c>
      <c r="B6" s="76" t="s">
        <v>62</v>
      </c>
      <c r="C6" s="25" t="s">
        <v>62</v>
      </c>
      <c r="D6" s="25" t="s">
        <v>62</v>
      </c>
      <c r="E6" s="25" t="s">
        <v>62</v>
      </c>
      <c r="F6" s="25" t="s">
        <v>62</v>
      </c>
      <c r="G6" s="81" t="s">
        <v>62</v>
      </c>
      <c r="H6" s="25" t="s">
        <v>62</v>
      </c>
      <c r="I6" s="81" t="s">
        <v>62</v>
      </c>
    </row>
    <row r="7" spans="1:9" ht="12" customHeight="1" x14ac:dyDescent="0.25">
      <c r="A7" s="91" t="s">
        <v>63</v>
      </c>
      <c r="B7" s="76" t="s">
        <v>62</v>
      </c>
      <c r="C7" s="25" t="s">
        <v>62</v>
      </c>
      <c r="D7" s="25" t="s">
        <v>62</v>
      </c>
      <c r="E7" s="25" t="s">
        <v>62</v>
      </c>
      <c r="F7" s="25" t="s">
        <v>62</v>
      </c>
      <c r="G7" s="81" t="s">
        <v>62</v>
      </c>
      <c r="H7" s="25" t="s">
        <v>62</v>
      </c>
      <c r="I7" s="81" t="s">
        <v>62</v>
      </c>
    </row>
    <row r="8" spans="1:9" ht="12" customHeight="1" x14ac:dyDescent="0.25">
      <c r="A8" s="91" t="s">
        <v>64</v>
      </c>
      <c r="B8" s="76" t="s">
        <v>62</v>
      </c>
      <c r="C8" s="25" t="s">
        <v>62</v>
      </c>
      <c r="D8" s="25" t="s">
        <v>62</v>
      </c>
      <c r="E8" s="25" t="s">
        <v>62</v>
      </c>
      <c r="F8" s="25" t="s">
        <v>62</v>
      </c>
      <c r="G8" s="81" t="s">
        <v>62</v>
      </c>
      <c r="H8" s="25" t="s">
        <v>62</v>
      </c>
      <c r="I8" s="81" t="s">
        <v>62</v>
      </c>
    </row>
    <row r="9" spans="1:9" x14ac:dyDescent="0.25">
      <c r="A9" s="91" t="s">
        <v>65</v>
      </c>
      <c r="B9" s="76" t="s">
        <v>62</v>
      </c>
      <c r="C9" s="25" t="s">
        <v>62</v>
      </c>
      <c r="D9" s="25" t="s">
        <v>62</v>
      </c>
      <c r="E9" s="25" t="s">
        <v>62</v>
      </c>
      <c r="F9" s="25" t="s">
        <v>62</v>
      </c>
      <c r="G9" s="81" t="s">
        <v>62</v>
      </c>
      <c r="H9" s="25" t="s">
        <v>62</v>
      </c>
      <c r="I9" s="81" t="s">
        <v>62</v>
      </c>
    </row>
    <row r="10" spans="1:9" x14ac:dyDescent="0.25">
      <c r="A10" s="91" t="s">
        <v>66</v>
      </c>
      <c r="B10" s="76" t="s">
        <v>62</v>
      </c>
      <c r="C10" s="25" t="s">
        <v>62</v>
      </c>
      <c r="D10" s="25" t="s">
        <v>62</v>
      </c>
      <c r="E10" s="25" t="s">
        <v>62</v>
      </c>
      <c r="F10" s="25" t="s">
        <v>62</v>
      </c>
      <c r="G10" s="81" t="s">
        <v>62</v>
      </c>
      <c r="H10" s="25" t="s">
        <v>62</v>
      </c>
      <c r="I10" s="81" t="s">
        <v>62</v>
      </c>
    </row>
    <row r="11" spans="1:9" x14ac:dyDescent="0.25">
      <c r="A11" s="91" t="s">
        <v>40</v>
      </c>
      <c r="B11" s="76" t="s">
        <v>62</v>
      </c>
      <c r="C11" s="25" t="s">
        <v>62</v>
      </c>
      <c r="D11" s="25" t="s">
        <v>62</v>
      </c>
      <c r="E11" s="25" t="s">
        <v>62</v>
      </c>
      <c r="F11" s="25" t="s">
        <v>62</v>
      </c>
      <c r="G11" s="81" t="s">
        <v>62</v>
      </c>
      <c r="H11" s="25" t="s">
        <v>62</v>
      </c>
      <c r="I11" s="81" t="s">
        <v>62</v>
      </c>
    </row>
    <row r="12" spans="1:9" ht="13" x14ac:dyDescent="0.25">
      <c r="A12" s="78" t="s">
        <v>67</v>
      </c>
      <c r="B12" s="72"/>
      <c r="C12" s="72"/>
      <c r="D12" s="72"/>
      <c r="E12" s="72"/>
      <c r="F12" s="72"/>
      <c r="G12" s="82"/>
      <c r="H12" s="72"/>
      <c r="I12" s="82"/>
    </row>
    <row r="13" spans="1:9" x14ac:dyDescent="0.25">
      <c r="A13" s="24" t="s">
        <v>68</v>
      </c>
      <c r="B13" s="25" t="s">
        <v>62</v>
      </c>
      <c r="C13" s="25" t="s">
        <v>62</v>
      </c>
      <c r="D13" s="25" t="s">
        <v>62</v>
      </c>
      <c r="E13" s="25" t="s">
        <v>62</v>
      </c>
      <c r="F13" s="25" t="s">
        <v>62</v>
      </c>
      <c r="G13" s="25" t="s">
        <v>62</v>
      </c>
      <c r="H13" s="25" t="s">
        <v>62</v>
      </c>
      <c r="I13" s="25" t="s">
        <v>62</v>
      </c>
    </row>
    <row r="14" spans="1:9" x14ac:dyDescent="0.25">
      <c r="A14" s="24" t="s">
        <v>69</v>
      </c>
      <c r="B14" s="25" t="s">
        <v>62</v>
      </c>
      <c r="C14" s="25" t="s">
        <v>62</v>
      </c>
      <c r="D14" s="25" t="s">
        <v>62</v>
      </c>
      <c r="E14" s="25" t="s">
        <v>62</v>
      </c>
      <c r="F14" s="25" t="s">
        <v>62</v>
      </c>
      <c r="G14" s="25" t="s">
        <v>62</v>
      </c>
      <c r="H14" s="25" t="s">
        <v>62</v>
      </c>
      <c r="I14" s="25" t="s">
        <v>62</v>
      </c>
    </row>
    <row r="15" spans="1:9" x14ac:dyDescent="0.25">
      <c r="A15" s="24" t="s">
        <v>70</v>
      </c>
      <c r="B15" s="25" t="s">
        <v>62</v>
      </c>
      <c r="C15" s="25" t="s">
        <v>62</v>
      </c>
      <c r="D15" s="25" t="s">
        <v>62</v>
      </c>
      <c r="E15" s="25" t="s">
        <v>62</v>
      </c>
      <c r="F15" s="25" t="s">
        <v>62</v>
      </c>
      <c r="G15" s="25" t="s">
        <v>62</v>
      </c>
      <c r="H15" s="25" t="s">
        <v>62</v>
      </c>
      <c r="I15" s="25" t="s">
        <v>62</v>
      </c>
    </row>
    <row r="16" spans="1:9" x14ac:dyDescent="0.25">
      <c r="A16" s="26" t="s">
        <v>71</v>
      </c>
      <c r="B16" s="25" t="s">
        <v>62</v>
      </c>
      <c r="C16" s="25" t="s">
        <v>62</v>
      </c>
      <c r="D16" s="25" t="s">
        <v>62</v>
      </c>
      <c r="E16" s="25" t="s">
        <v>62</v>
      </c>
      <c r="F16" s="25" t="s">
        <v>62</v>
      </c>
      <c r="G16" s="25" t="s">
        <v>62</v>
      </c>
      <c r="H16" s="25" t="s">
        <v>62</v>
      </c>
      <c r="I16" s="25" t="s">
        <v>62</v>
      </c>
    </row>
    <row r="17" spans="1:9" x14ac:dyDescent="0.25">
      <c r="A17" s="24" t="s">
        <v>72</v>
      </c>
      <c r="B17" s="25" t="s">
        <v>62</v>
      </c>
      <c r="C17" s="25" t="s">
        <v>62</v>
      </c>
      <c r="D17" s="25" t="s">
        <v>62</v>
      </c>
      <c r="E17" s="25" t="s">
        <v>62</v>
      </c>
      <c r="F17" s="25" t="s">
        <v>62</v>
      </c>
      <c r="G17" s="25" t="s">
        <v>62</v>
      </c>
      <c r="H17" s="25" t="s">
        <v>62</v>
      </c>
      <c r="I17" s="25" t="s">
        <v>62</v>
      </c>
    </row>
    <row r="18" spans="1:9" x14ac:dyDescent="0.25">
      <c r="A18" s="24" t="s">
        <v>73</v>
      </c>
      <c r="B18" s="25" t="s">
        <v>62</v>
      </c>
      <c r="C18" s="25" t="s">
        <v>62</v>
      </c>
      <c r="D18" s="25" t="s">
        <v>62</v>
      </c>
      <c r="E18" s="25" t="s">
        <v>62</v>
      </c>
      <c r="F18" s="25" t="s">
        <v>62</v>
      </c>
      <c r="G18" s="25" t="s">
        <v>62</v>
      </c>
      <c r="H18" s="25" t="s">
        <v>62</v>
      </c>
      <c r="I18" s="25" t="s">
        <v>62</v>
      </c>
    </row>
    <row r="19" spans="1:9" x14ac:dyDescent="0.25">
      <c r="A19" s="80" t="s">
        <v>73</v>
      </c>
      <c r="B19" s="25" t="s">
        <v>62</v>
      </c>
      <c r="C19" s="25" t="s">
        <v>62</v>
      </c>
      <c r="D19" s="25" t="s">
        <v>62</v>
      </c>
      <c r="E19" s="25" t="s">
        <v>62</v>
      </c>
      <c r="F19" s="25" t="s">
        <v>62</v>
      </c>
      <c r="G19" s="25" t="s">
        <v>62</v>
      </c>
      <c r="H19" s="25" t="s">
        <v>62</v>
      </c>
      <c r="I19" s="25" t="s">
        <v>62</v>
      </c>
    </row>
    <row r="20" spans="1:9" x14ac:dyDescent="0.25">
      <c r="A20" s="79" t="s">
        <v>73</v>
      </c>
      <c r="B20" s="76" t="s">
        <v>62</v>
      </c>
      <c r="C20" s="25" t="s">
        <v>62</v>
      </c>
      <c r="D20" s="25" t="s">
        <v>62</v>
      </c>
      <c r="E20" s="25" t="s">
        <v>62</v>
      </c>
      <c r="F20" s="25" t="s">
        <v>62</v>
      </c>
      <c r="G20" s="25" t="s">
        <v>62</v>
      </c>
      <c r="H20" s="25" t="s">
        <v>62</v>
      </c>
      <c r="I20" s="25" t="s">
        <v>62</v>
      </c>
    </row>
    <row r="22" spans="1:9" x14ac:dyDescent="0.25">
      <c r="A22" s="26" t="s">
        <v>74</v>
      </c>
    </row>
    <row r="23" spans="1:9" ht="25" x14ac:dyDescent="0.25">
      <c r="A23" s="26" t="s">
        <v>75</v>
      </c>
    </row>
    <row r="24" spans="1:9" ht="25" x14ac:dyDescent="0.25">
      <c r="A24" s="26" t="s">
        <v>76</v>
      </c>
    </row>
    <row r="29" spans="1:9" x14ac:dyDescent="0.25">
      <c r="A29" s="26" t="s">
        <v>9</v>
      </c>
    </row>
  </sheetData>
  <pageMargins left="0.4" right="0.4" top="0.75" bottom="0.5" header="0.36" footer="0.25"/>
  <pageSetup fitToWidth="2" orientation="landscape" r:id="rId1"/>
  <headerFooter alignWithMargins="0">
    <oddHeader>&amp;C&amp;"Arial,Bold"&amp;12Washington State University - ERP Implementation Services
Labor Rates Cost Schedule</oddHeader>
    <oddFooter>&amp;L&amp;"Arial,Bold"Attachment 2&amp;C&amp;"Arial,Bold"&amp;A&amp;R&amp;"Arial,Bold"Page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2:J29"/>
  <sheetViews>
    <sheetView topLeftCell="A2" zoomScaleNormal="100" zoomScaleSheetLayoutView="100" zoomScalePageLayoutView="90" workbookViewId="0">
      <selection activeCell="C5" sqref="C5"/>
    </sheetView>
  </sheetViews>
  <sheetFormatPr defaultColWidth="9.1796875" defaultRowHeight="12.5" x14ac:dyDescent="0.25"/>
  <cols>
    <col min="1" max="1" width="11.26953125" style="1" customWidth="1"/>
    <col min="2" max="2" width="74.26953125" style="1" customWidth="1"/>
    <col min="3" max="4" width="14.7265625" style="1" customWidth="1"/>
    <col min="5" max="7" width="15.7265625" style="1" customWidth="1"/>
    <col min="8" max="8" width="14.7265625" style="1" customWidth="1"/>
    <col min="9" max="16384" width="9.1796875" style="1"/>
  </cols>
  <sheetData>
    <row r="2" spans="1:7" ht="39" x14ac:dyDescent="0.25">
      <c r="A2" s="11" t="s">
        <v>77</v>
      </c>
      <c r="B2" s="11" t="s">
        <v>78</v>
      </c>
      <c r="C2" s="11" t="s">
        <v>79</v>
      </c>
      <c r="D2" s="11" t="s">
        <v>80</v>
      </c>
      <c r="E2" s="11" t="s">
        <v>81</v>
      </c>
      <c r="F2" s="11" t="s">
        <v>82</v>
      </c>
      <c r="G2" s="11" t="s">
        <v>83</v>
      </c>
    </row>
    <row r="3" spans="1:7" ht="14.65" customHeight="1" x14ac:dyDescent="0.25">
      <c r="A3" s="52"/>
      <c r="B3" s="49" t="s">
        <v>84</v>
      </c>
      <c r="C3" s="49"/>
      <c r="D3" s="53"/>
      <c r="E3" s="53"/>
      <c r="F3" s="54"/>
      <c r="G3" s="55"/>
    </row>
    <row r="4" spans="1:7" ht="14.65" customHeight="1" x14ac:dyDescent="0.25">
      <c r="A4" s="13"/>
      <c r="B4" s="14"/>
      <c r="C4" s="15"/>
      <c r="D4" s="17"/>
      <c r="E4" s="57">
        <v>0</v>
      </c>
      <c r="F4" s="57">
        <v>0</v>
      </c>
      <c r="G4" s="57">
        <f>E4-F4</f>
        <v>0</v>
      </c>
    </row>
    <row r="5" spans="1:7" ht="14.65" customHeight="1" x14ac:dyDescent="0.25">
      <c r="A5" s="13"/>
      <c r="B5" s="14"/>
      <c r="C5" s="15"/>
      <c r="D5" s="17"/>
      <c r="E5" s="57">
        <v>0</v>
      </c>
      <c r="F5" s="57">
        <v>0</v>
      </c>
      <c r="G5" s="57">
        <f t="shared" ref="G5:G9" si="0">E5-F5</f>
        <v>0</v>
      </c>
    </row>
    <row r="6" spans="1:7" ht="14.65" customHeight="1" x14ac:dyDescent="0.25">
      <c r="A6" s="13"/>
      <c r="B6" s="14"/>
      <c r="C6" s="15"/>
      <c r="D6" s="17"/>
      <c r="E6" s="57">
        <v>0</v>
      </c>
      <c r="F6" s="57">
        <v>0</v>
      </c>
      <c r="G6" s="57">
        <f t="shared" si="0"/>
        <v>0</v>
      </c>
    </row>
    <row r="7" spans="1:7" ht="14.65" customHeight="1" x14ac:dyDescent="0.25">
      <c r="A7" s="13"/>
      <c r="B7" s="14"/>
      <c r="C7" s="15"/>
      <c r="D7" s="17"/>
      <c r="E7" s="57">
        <v>0</v>
      </c>
      <c r="F7" s="57">
        <v>0</v>
      </c>
      <c r="G7" s="57">
        <f t="shared" si="0"/>
        <v>0</v>
      </c>
    </row>
    <row r="8" spans="1:7" ht="14.65" customHeight="1" x14ac:dyDescent="0.25">
      <c r="A8" s="13"/>
      <c r="B8" s="14"/>
      <c r="C8" s="15"/>
      <c r="D8" s="17"/>
      <c r="E8" s="57">
        <v>0</v>
      </c>
      <c r="F8" s="57">
        <v>0</v>
      </c>
      <c r="G8" s="57">
        <f t="shared" si="0"/>
        <v>0</v>
      </c>
    </row>
    <row r="9" spans="1:7" ht="14.65" customHeight="1" x14ac:dyDescent="0.25">
      <c r="A9" s="13"/>
      <c r="B9" s="14"/>
      <c r="C9" s="15"/>
      <c r="D9" s="17"/>
      <c r="E9" s="57">
        <v>0</v>
      </c>
      <c r="F9" s="57">
        <v>0</v>
      </c>
      <c r="G9" s="57">
        <f t="shared" si="0"/>
        <v>0</v>
      </c>
    </row>
    <row r="10" spans="1:7" ht="14.65" customHeight="1" x14ac:dyDescent="0.25">
      <c r="A10" s="13"/>
      <c r="B10" s="14"/>
      <c r="C10" s="15"/>
      <c r="D10" s="17"/>
      <c r="E10" s="57">
        <v>0</v>
      </c>
      <c r="F10" s="57">
        <v>0</v>
      </c>
      <c r="G10" s="57">
        <f>E10-F10</f>
        <v>0</v>
      </c>
    </row>
    <row r="11" spans="1:7" ht="14.65" customHeight="1" x14ac:dyDescent="0.25">
      <c r="A11" s="13"/>
      <c r="B11" s="14"/>
      <c r="C11" s="15"/>
      <c r="D11" s="17"/>
      <c r="E11" s="57">
        <v>0</v>
      </c>
      <c r="F11" s="57">
        <v>0</v>
      </c>
      <c r="G11" s="57">
        <f t="shared" ref="G11:G16" si="1">E11-F11</f>
        <v>0</v>
      </c>
    </row>
    <row r="12" spans="1:7" ht="14.65" customHeight="1" x14ac:dyDescent="0.25">
      <c r="A12" s="13"/>
      <c r="B12" s="14"/>
      <c r="C12" s="15"/>
      <c r="D12" s="17"/>
      <c r="E12" s="57">
        <v>0</v>
      </c>
      <c r="F12" s="57">
        <v>0</v>
      </c>
      <c r="G12" s="57">
        <f t="shared" si="1"/>
        <v>0</v>
      </c>
    </row>
    <row r="13" spans="1:7" ht="14.65" customHeight="1" x14ac:dyDescent="0.25">
      <c r="A13" s="13"/>
      <c r="B13" s="14"/>
      <c r="C13" s="15"/>
      <c r="D13" s="17"/>
      <c r="E13" s="57">
        <v>0</v>
      </c>
      <c r="F13" s="57">
        <v>0</v>
      </c>
      <c r="G13" s="57">
        <f t="shared" si="1"/>
        <v>0</v>
      </c>
    </row>
    <row r="14" spans="1:7" ht="14.65" customHeight="1" x14ac:dyDescent="0.25">
      <c r="A14" s="13"/>
      <c r="B14" s="14"/>
      <c r="C14" s="15"/>
      <c r="D14" s="17"/>
      <c r="E14" s="57">
        <v>0</v>
      </c>
      <c r="F14" s="57">
        <v>0</v>
      </c>
      <c r="G14" s="57">
        <f t="shared" si="1"/>
        <v>0</v>
      </c>
    </row>
    <row r="15" spans="1:7" ht="14.65" customHeight="1" x14ac:dyDescent="0.25">
      <c r="A15" s="13"/>
      <c r="B15" s="14"/>
      <c r="C15" s="15"/>
      <c r="D15" s="17"/>
      <c r="E15" s="57">
        <v>0</v>
      </c>
      <c r="F15" s="57">
        <v>0</v>
      </c>
      <c r="G15" s="57">
        <f t="shared" si="1"/>
        <v>0</v>
      </c>
    </row>
    <row r="16" spans="1:7" ht="14.65" customHeight="1" x14ac:dyDescent="0.25">
      <c r="A16" s="13"/>
      <c r="B16" s="14"/>
      <c r="C16" s="15"/>
      <c r="D16" s="17"/>
      <c r="E16" s="57">
        <v>0</v>
      </c>
      <c r="F16" s="57">
        <v>0</v>
      </c>
      <c r="G16" s="57">
        <f t="shared" si="1"/>
        <v>0</v>
      </c>
    </row>
    <row r="17" spans="1:10" ht="14.65" customHeight="1" thickBot="1" x14ac:dyDescent="0.3">
      <c r="A17" s="50"/>
      <c r="B17" s="12" t="s">
        <v>85</v>
      </c>
      <c r="C17" s="12"/>
      <c r="D17" s="51"/>
      <c r="E17" s="58">
        <f>SUM(E4:E16)</f>
        <v>0</v>
      </c>
      <c r="F17" s="58">
        <f>SUM(F4:F16)</f>
        <v>0</v>
      </c>
      <c r="G17" s="59">
        <f>SUM(G4:G16)</f>
        <v>0</v>
      </c>
    </row>
    <row r="18" spans="1:10" ht="14.65" customHeight="1" thickTop="1" x14ac:dyDescent="0.25">
      <c r="B18" s="19"/>
      <c r="C18" s="19"/>
      <c r="D18" s="20"/>
      <c r="E18" s="21"/>
      <c r="F18" s="22"/>
      <c r="G18" s="22"/>
    </row>
    <row r="19" spans="1:10" ht="39" x14ac:dyDescent="0.25">
      <c r="A19" s="11" t="s">
        <v>77</v>
      </c>
      <c r="B19" s="11" t="s">
        <v>86</v>
      </c>
      <c r="C19" s="11" t="s">
        <v>79</v>
      </c>
      <c r="D19" s="11" t="s">
        <v>80</v>
      </c>
      <c r="E19" s="11" t="s">
        <v>81</v>
      </c>
      <c r="F19" s="11" t="s">
        <v>82</v>
      </c>
      <c r="G19" s="11" t="s">
        <v>83</v>
      </c>
    </row>
    <row r="20" spans="1:10" ht="14.65" customHeight="1" x14ac:dyDescent="0.25">
      <c r="A20" s="13"/>
      <c r="B20" s="14"/>
      <c r="C20" s="15"/>
      <c r="D20" s="17"/>
      <c r="E20" s="57">
        <v>0</v>
      </c>
      <c r="F20" s="57">
        <v>0</v>
      </c>
      <c r="G20" s="57">
        <f>E20-F20</f>
        <v>0</v>
      </c>
    </row>
    <row r="21" spans="1:10" ht="14.65" customHeight="1" x14ac:dyDescent="0.25">
      <c r="A21" s="13"/>
      <c r="B21" s="14"/>
      <c r="C21" s="18"/>
      <c r="D21" s="17"/>
      <c r="E21" s="57">
        <v>0</v>
      </c>
      <c r="F21" s="57">
        <v>0</v>
      </c>
      <c r="G21" s="57">
        <f>E21-F21</f>
        <v>0</v>
      </c>
    </row>
    <row r="22" spans="1:10" ht="14.65" customHeight="1" x14ac:dyDescent="0.25">
      <c r="A22" s="13"/>
      <c r="B22" s="14"/>
      <c r="C22" s="16"/>
      <c r="D22" s="17"/>
      <c r="E22" s="57">
        <v>0</v>
      </c>
      <c r="F22" s="57">
        <v>0</v>
      </c>
      <c r="G22" s="57">
        <f>E22-F22</f>
        <v>0</v>
      </c>
    </row>
    <row r="23" spans="1:10" ht="14.65" customHeight="1" x14ac:dyDescent="0.25">
      <c r="A23" s="50"/>
      <c r="B23" s="12" t="s">
        <v>87</v>
      </c>
      <c r="C23" s="12"/>
      <c r="D23" s="51"/>
      <c r="E23" s="60">
        <f>SUM(E20:E22)</f>
        <v>0</v>
      </c>
      <c r="F23" s="60">
        <f>SUM(F20:F22)</f>
        <v>0</v>
      </c>
      <c r="G23" s="60">
        <f>SUM(G20:G22)</f>
        <v>0</v>
      </c>
    </row>
    <row r="24" spans="1:10" ht="14.65" customHeight="1" x14ac:dyDescent="0.25">
      <c r="A24" s="50"/>
      <c r="B24" s="12" t="s">
        <v>88</v>
      </c>
      <c r="C24" s="12"/>
      <c r="D24" s="51"/>
      <c r="E24" s="60"/>
      <c r="F24" s="60"/>
      <c r="G24" s="60">
        <f>F17+F23</f>
        <v>0</v>
      </c>
    </row>
    <row r="25" spans="1:10" ht="14.65" customHeight="1" x14ac:dyDescent="0.25">
      <c r="A25" s="50"/>
      <c r="B25" s="12" t="s">
        <v>89</v>
      </c>
      <c r="C25" s="12"/>
      <c r="D25" s="51"/>
      <c r="E25" s="60"/>
      <c r="F25" s="60"/>
      <c r="G25" s="60">
        <f>G17+G23+G24</f>
        <v>0</v>
      </c>
    </row>
    <row r="29" spans="1:10" x14ac:dyDescent="0.25">
      <c r="J29" s="1" t="s">
        <v>9</v>
      </c>
    </row>
  </sheetData>
  <pageMargins left="0.4" right="0.4" top="0.75" bottom="0.5" header="0.36" footer="0.25"/>
  <pageSetup scale="81" fitToHeight="0" orientation="landscape" r:id="rId1"/>
  <headerFooter alignWithMargins="0">
    <oddHeader>&amp;C&amp;"Arial,Bold"&amp;12Washington State University - ERP Implementation Services
Deliverable Payments Cost Schedule</oddHeader>
    <oddFooter>&amp;L&amp;"Arial,Bold"Attachment 2&amp;C&amp;"Arial,Bold"&amp;A&amp;R&amp;"Arial,Bold"Page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2:J18"/>
  <sheetViews>
    <sheetView showGridLines="0" zoomScaleNormal="100" workbookViewId="0">
      <selection activeCell="J19" sqref="J19"/>
    </sheetView>
  </sheetViews>
  <sheetFormatPr defaultColWidth="7" defaultRowHeight="12.5" x14ac:dyDescent="0.25"/>
  <cols>
    <col min="1" max="1" width="5.26953125" style="2" customWidth="1"/>
    <col min="2" max="2" width="43.453125" style="2" customWidth="1"/>
    <col min="3" max="3" width="14.7265625" customWidth="1"/>
    <col min="4" max="4" width="11.1796875" customWidth="1"/>
    <col min="5" max="5" width="13.7265625" customWidth="1"/>
    <col min="6" max="9" width="13.54296875" customWidth="1"/>
    <col min="10" max="10" width="18.81640625" customWidth="1"/>
  </cols>
  <sheetData>
    <row r="2" spans="1:10" ht="20.5" customHeight="1" x14ac:dyDescent="0.25">
      <c r="A2" s="93"/>
      <c r="B2" s="93" t="s">
        <v>90</v>
      </c>
      <c r="C2" s="101" t="s">
        <v>48</v>
      </c>
      <c r="D2" s="102"/>
      <c r="E2" s="103"/>
      <c r="F2" s="98" t="s">
        <v>1</v>
      </c>
      <c r="G2" s="98" t="s">
        <v>2</v>
      </c>
      <c r="H2" s="98" t="s">
        <v>3</v>
      </c>
      <c r="I2" s="98" t="s">
        <v>4</v>
      </c>
      <c r="J2" s="93" t="s">
        <v>5</v>
      </c>
    </row>
    <row r="3" spans="1:10" x14ac:dyDescent="0.25">
      <c r="A3" s="94"/>
      <c r="B3" s="100"/>
      <c r="C3" s="104"/>
      <c r="D3" s="105"/>
      <c r="E3" s="106"/>
      <c r="F3" s="99"/>
      <c r="G3" s="99"/>
      <c r="H3" s="99"/>
      <c r="I3" s="99"/>
      <c r="J3" s="94"/>
    </row>
    <row r="4" spans="1:10" ht="13" x14ac:dyDescent="0.25">
      <c r="A4" s="62">
        <f>1</f>
        <v>1</v>
      </c>
      <c r="B4" s="63" t="s">
        <v>49</v>
      </c>
      <c r="C4" s="95"/>
      <c r="D4" s="96"/>
      <c r="E4" s="97"/>
      <c r="F4" s="64">
        <v>0</v>
      </c>
      <c r="G4" s="65">
        <v>0</v>
      </c>
      <c r="H4" s="65">
        <v>0</v>
      </c>
      <c r="I4" s="65">
        <v>0</v>
      </c>
      <c r="J4" s="66">
        <f>SUM(F4:I4)</f>
        <v>0</v>
      </c>
    </row>
    <row r="5" spans="1:10" ht="13" x14ac:dyDescent="0.25">
      <c r="A5" s="62">
        <f t="shared" ref="A5:A18" si="0">1+A4</f>
        <v>2</v>
      </c>
      <c r="B5" s="63" t="s">
        <v>49</v>
      </c>
      <c r="C5" s="95"/>
      <c r="D5" s="96"/>
      <c r="E5" s="97"/>
      <c r="F5" s="64">
        <v>0</v>
      </c>
      <c r="G5" s="65">
        <v>0</v>
      </c>
      <c r="H5" s="65">
        <v>0</v>
      </c>
      <c r="I5" s="65">
        <v>0</v>
      </c>
      <c r="J5" s="66">
        <f t="shared" ref="J5:J17" si="1">SUM(F5:I5)</f>
        <v>0</v>
      </c>
    </row>
    <row r="6" spans="1:10" ht="13" x14ac:dyDescent="0.25">
      <c r="A6" s="62">
        <f t="shared" si="0"/>
        <v>3</v>
      </c>
      <c r="B6" s="63" t="s">
        <v>49</v>
      </c>
      <c r="C6" s="95"/>
      <c r="D6" s="96"/>
      <c r="E6" s="97"/>
      <c r="F6" s="64">
        <v>0</v>
      </c>
      <c r="G6" s="65">
        <v>0</v>
      </c>
      <c r="H6" s="65">
        <v>0</v>
      </c>
      <c r="I6" s="65">
        <v>0</v>
      </c>
      <c r="J6" s="66">
        <f t="shared" si="1"/>
        <v>0</v>
      </c>
    </row>
    <row r="7" spans="1:10" ht="13" x14ac:dyDescent="0.25">
      <c r="A7" s="62">
        <f t="shared" si="0"/>
        <v>4</v>
      </c>
      <c r="B7" s="63" t="s">
        <v>49</v>
      </c>
      <c r="C7" s="95"/>
      <c r="D7" s="96"/>
      <c r="E7" s="97"/>
      <c r="F7" s="64">
        <v>0</v>
      </c>
      <c r="G7" s="65">
        <v>0</v>
      </c>
      <c r="H7" s="65">
        <v>0</v>
      </c>
      <c r="I7" s="65">
        <v>0</v>
      </c>
      <c r="J7" s="66">
        <f t="shared" si="1"/>
        <v>0</v>
      </c>
    </row>
    <row r="8" spans="1:10" s="2" customFormat="1" ht="13.5" customHeight="1" x14ac:dyDescent="0.25">
      <c r="A8" s="62">
        <f t="shared" si="0"/>
        <v>5</v>
      </c>
      <c r="B8" s="63" t="s">
        <v>49</v>
      </c>
      <c r="C8" s="95"/>
      <c r="D8" s="96"/>
      <c r="E8" s="97"/>
      <c r="F8" s="64">
        <v>0</v>
      </c>
      <c r="G8" s="65">
        <v>0</v>
      </c>
      <c r="H8" s="65">
        <v>0</v>
      </c>
      <c r="I8" s="65">
        <v>0</v>
      </c>
      <c r="J8" s="66">
        <f t="shared" si="1"/>
        <v>0</v>
      </c>
    </row>
    <row r="9" spans="1:10" ht="13" x14ac:dyDescent="0.25">
      <c r="A9" s="62">
        <f t="shared" si="0"/>
        <v>6</v>
      </c>
      <c r="B9" s="63" t="s">
        <v>49</v>
      </c>
      <c r="C9" s="95"/>
      <c r="D9" s="96"/>
      <c r="E9" s="97"/>
      <c r="F9" s="64">
        <v>0</v>
      </c>
      <c r="G9" s="65">
        <v>0</v>
      </c>
      <c r="H9" s="65">
        <v>0</v>
      </c>
      <c r="I9" s="65">
        <v>0</v>
      </c>
      <c r="J9" s="66">
        <f t="shared" si="1"/>
        <v>0</v>
      </c>
    </row>
    <row r="10" spans="1:10" ht="13" x14ac:dyDescent="0.25">
      <c r="A10" s="62">
        <f t="shared" si="0"/>
        <v>7</v>
      </c>
      <c r="B10" s="63" t="s">
        <v>49</v>
      </c>
      <c r="C10" s="95"/>
      <c r="D10" s="96"/>
      <c r="E10" s="97"/>
      <c r="F10" s="64">
        <v>0</v>
      </c>
      <c r="G10" s="65">
        <v>0</v>
      </c>
      <c r="H10" s="65">
        <v>0</v>
      </c>
      <c r="I10" s="65">
        <v>0</v>
      </c>
      <c r="J10" s="66">
        <f t="shared" si="1"/>
        <v>0</v>
      </c>
    </row>
    <row r="11" spans="1:10" ht="13" x14ac:dyDescent="0.25">
      <c r="A11" s="62">
        <f t="shared" si="0"/>
        <v>8</v>
      </c>
      <c r="B11" s="63" t="s">
        <v>49</v>
      </c>
      <c r="C11" s="95"/>
      <c r="D11" s="96"/>
      <c r="E11" s="97"/>
      <c r="F11" s="64">
        <v>0</v>
      </c>
      <c r="G11" s="65">
        <v>0</v>
      </c>
      <c r="H11" s="65">
        <v>0</v>
      </c>
      <c r="I11" s="65">
        <v>0</v>
      </c>
      <c r="J11" s="66">
        <f t="shared" si="1"/>
        <v>0</v>
      </c>
    </row>
    <row r="12" spans="1:10" ht="13" x14ac:dyDescent="0.25">
      <c r="A12" s="62">
        <f t="shared" si="0"/>
        <v>9</v>
      </c>
      <c r="B12" s="63" t="s">
        <v>49</v>
      </c>
      <c r="C12" s="95"/>
      <c r="D12" s="96"/>
      <c r="E12" s="97"/>
      <c r="F12" s="64">
        <v>0</v>
      </c>
      <c r="G12" s="65">
        <v>0</v>
      </c>
      <c r="H12" s="65">
        <v>0</v>
      </c>
      <c r="I12" s="65">
        <v>0</v>
      </c>
      <c r="J12" s="66">
        <f t="shared" si="1"/>
        <v>0</v>
      </c>
    </row>
    <row r="13" spans="1:10" ht="13" x14ac:dyDescent="0.25">
      <c r="A13" s="62">
        <f t="shared" si="0"/>
        <v>10</v>
      </c>
      <c r="B13" s="63" t="s">
        <v>49</v>
      </c>
      <c r="C13" s="95"/>
      <c r="D13" s="96"/>
      <c r="E13" s="97"/>
      <c r="F13" s="64">
        <v>0</v>
      </c>
      <c r="G13" s="65">
        <v>0</v>
      </c>
      <c r="H13" s="65">
        <v>0</v>
      </c>
      <c r="I13" s="65">
        <v>0</v>
      </c>
      <c r="J13" s="66">
        <f t="shared" si="1"/>
        <v>0</v>
      </c>
    </row>
    <row r="14" spans="1:10" ht="13" x14ac:dyDescent="0.25">
      <c r="A14" s="62">
        <f t="shared" si="0"/>
        <v>11</v>
      </c>
      <c r="B14" s="63" t="s">
        <v>49</v>
      </c>
      <c r="C14" s="95"/>
      <c r="D14" s="96"/>
      <c r="E14" s="97"/>
      <c r="F14" s="64">
        <v>0</v>
      </c>
      <c r="G14" s="65">
        <v>0</v>
      </c>
      <c r="H14" s="65">
        <v>0</v>
      </c>
      <c r="I14" s="65">
        <v>0</v>
      </c>
      <c r="J14" s="66">
        <f t="shared" si="1"/>
        <v>0</v>
      </c>
    </row>
    <row r="15" spans="1:10" ht="13" x14ac:dyDescent="0.25">
      <c r="A15" s="62">
        <f t="shared" si="0"/>
        <v>12</v>
      </c>
      <c r="B15" s="63" t="s">
        <v>49</v>
      </c>
      <c r="C15" s="95"/>
      <c r="D15" s="96"/>
      <c r="E15" s="97"/>
      <c r="F15" s="64">
        <v>0</v>
      </c>
      <c r="G15" s="65">
        <v>0</v>
      </c>
      <c r="H15" s="65">
        <v>0</v>
      </c>
      <c r="I15" s="65">
        <v>0</v>
      </c>
      <c r="J15" s="66">
        <f t="shared" si="1"/>
        <v>0</v>
      </c>
    </row>
    <row r="16" spans="1:10" ht="13" x14ac:dyDescent="0.25">
      <c r="A16" s="62">
        <f t="shared" si="0"/>
        <v>13</v>
      </c>
      <c r="B16" s="63" t="s">
        <v>49</v>
      </c>
      <c r="C16" s="95"/>
      <c r="D16" s="96"/>
      <c r="E16" s="97"/>
      <c r="F16" s="64">
        <v>0</v>
      </c>
      <c r="G16" s="65">
        <v>0</v>
      </c>
      <c r="H16" s="65">
        <v>0</v>
      </c>
      <c r="I16" s="65">
        <v>0</v>
      </c>
      <c r="J16" s="66">
        <f t="shared" si="1"/>
        <v>0</v>
      </c>
    </row>
    <row r="17" spans="1:10" ht="13" x14ac:dyDescent="0.25">
      <c r="A17" s="62">
        <f t="shared" si="0"/>
        <v>14</v>
      </c>
      <c r="B17" s="63" t="s">
        <v>49</v>
      </c>
      <c r="C17" s="107"/>
      <c r="D17" s="108"/>
      <c r="E17" s="109"/>
      <c r="F17" s="64">
        <v>0</v>
      </c>
      <c r="G17" s="65">
        <v>0</v>
      </c>
      <c r="H17" s="65">
        <v>0</v>
      </c>
      <c r="I17" s="65">
        <v>0</v>
      </c>
      <c r="J17" s="66">
        <f t="shared" si="1"/>
        <v>0</v>
      </c>
    </row>
    <row r="18" spans="1:10" ht="13" x14ac:dyDescent="0.25">
      <c r="A18" s="67">
        <f t="shared" si="0"/>
        <v>15</v>
      </c>
      <c r="B18" s="68" t="s">
        <v>91</v>
      </c>
      <c r="C18" s="110"/>
      <c r="D18" s="111"/>
      <c r="E18" s="112"/>
      <c r="F18" s="69">
        <f t="shared" ref="F18:H18" si="2">SUM(F4:F17)</f>
        <v>0</v>
      </c>
      <c r="G18" s="69">
        <f t="shared" si="2"/>
        <v>0</v>
      </c>
      <c r="H18" s="69">
        <f t="shared" si="2"/>
        <v>0</v>
      </c>
      <c r="I18" s="69">
        <f t="shared" ref="I18" si="3">SUM(I4:I17)</f>
        <v>0</v>
      </c>
      <c r="J18" s="70">
        <f>SUM(F18:I18)</f>
        <v>0</v>
      </c>
    </row>
  </sheetData>
  <mergeCells count="23">
    <mergeCell ref="A2:A3"/>
    <mergeCell ref="B2:B3"/>
    <mergeCell ref="C2:E3"/>
    <mergeCell ref="F2:F3"/>
    <mergeCell ref="G2:G3"/>
    <mergeCell ref="C11:E11"/>
    <mergeCell ref="J2:J3"/>
    <mergeCell ref="C4:E4"/>
    <mergeCell ref="C5:E5"/>
    <mergeCell ref="H2:H3"/>
    <mergeCell ref="C6:E6"/>
    <mergeCell ref="C7:E7"/>
    <mergeCell ref="C8:E8"/>
    <mergeCell ref="C9:E9"/>
    <mergeCell ref="C10:E10"/>
    <mergeCell ref="I2:I3"/>
    <mergeCell ref="C18:E18"/>
    <mergeCell ref="C12:E12"/>
    <mergeCell ref="C13:E13"/>
    <mergeCell ref="C14:E14"/>
    <mergeCell ref="C15:E15"/>
    <mergeCell ref="C16:E16"/>
    <mergeCell ref="C17:E17"/>
  </mergeCells>
  <pageMargins left="0.25" right="0.26" top="1" bottom="0.5" header="0.36" footer="0.25"/>
  <pageSetup scale="70" orientation="landscape" r:id="rId1"/>
  <headerFooter scaleWithDoc="0" alignWithMargins="0">
    <oddHeader xml:space="preserve">&amp;C&amp;"Arial,Bold"&amp;12Washington State University - ERP Implementation Services
Optional Cost Components Schedule&amp;R&amp;"Arial,Bold"
</oddHeader>
    <oddFooter>&amp;L&amp;"Arial,Bold"Attachment 2&amp;C&amp;"Arial,Bold"&amp;A&amp;R&amp;"Arial,Bold"Page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0FDD-A787-410E-94B5-64498F8F9B5B}">
  <sheetPr>
    <tabColor rgb="FFFFFF00"/>
  </sheetPr>
  <dimension ref="A1:B20"/>
  <sheetViews>
    <sheetView workbookViewId="0">
      <selection activeCell="F10" sqref="F10"/>
    </sheetView>
  </sheetViews>
  <sheetFormatPr defaultRowHeight="12.5" x14ac:dyDescent="0.25"/>
  <cols>
    <col min="1" max="1" width="4" customWidth="1"/>
    <col min="2" max="2" width="103.26953125" customWidth="1"/>
  </cols>
  <sheetData>
    <row r="1" spans="1:2" ht="33" customHeight="1" x14ac:dyDescent="0.3">
      <c r="A1" s="113" t="s">
        <v>92</v>
      </c>
      <c r="B1" s="114"/>
    </row>
    <row r="2" spans="1:2" x14ac:dyDescent="0.25">
      <c r="A2" s="71"/>
      <c r="B2" s="71"/>
    </row>
    <row r="3" spans="1:2" x14ac:dyDescent="0.25">
      <c r="A3" s="83" t="s">
        <v>93</v>
      </c>
      <c r="B3" s="84" t="s">
        <v>94</v>
      </c>
    </row>
    <row r="4" spans="1:2" x14ac:dyDescent="0.25">
      <c r="A4" s="85" t="s">
        <v>93</v>
      </c>
      <c r="B4" s="86" t="s">
        <v>93</v>
      </c>
    </row>
    <row r="5" spans="1:2" x14ac:dyDescent="0.25">
      <c r="A5" s="87" t="s">
        <v>93</v>
      </c>
      <c r="B5" s="88" t="s">
        <v>93</v>
      </c>
    </row>
    <row r="6" spans="1:2" x14ac:dyDescent="0.25">
      <c r="A6" s="87" t="s">
        <v>93</v>
      </c>
      <c r="B6" s="88" t="s">
        <v>93</v>
      </c>
    </row>
    <row r="7" spans="1:2" x14ac:dyDescent="0.25">
      <c r="A7" s="87" t="s">
        <v>93</v>
      </c>
      <c r="B7" s="88" t="s">
        <v>93</v>
      </c>
    </row>
    <row r="8" spans="1:2" x14ac:dyDescent="0.25">
      <c r="A8" s="87" t="s">
        <v>93</v>
      </c>
      <c r="B8" s="88" t="s">
        <v>93</v>
      </c>
    </row>
    <row r="9" spans="1:2" x14ac:dyDescent="0.25">
      <c r="A9" s="87" t="s">
        <v>93</v>
      </c>
      <c r="B9" s="88" t="s">
        <v>93</v>
      </c>
    </row>
    <row r="10" spans="1:2" x14ac:dyDescent="0.25">
      <c r="A10" s="87" t="s">
        <v>93</v>
      </c>
      <c r="B10" s="88" t="s">
        <v>93</v>
      </c>
    </row>
    <row r="11" spans="1:2" x14ac:dyDescent="0.25">
      <c r="A11" s="87" t="s">
        <v>93</v>
      </c>
      <c r="B11" s="88" t="s">
        <v>93</v>
      </c>
    </row>
    <row r="12" spans="1:2" x14ac:dyDescent="0.25">
      <c r="A12" s="87" t="s">
        <v>93</v>
      </c>
      <c r="B12" s="88" t="s">
        <v>93</v>
      </c>
    </row>
    <row r="13" spans="1:2" x14ac:dyDescent="0.25">
      <c r="A13" s="87" t="s">
        <v>93</v>
      </c>
      <c r="B13" s="88" t="s">
        <v>93</v>
      </c>
    </row>
    <row r="14" spans="1:2" x14ac:dyDescent="0.25">
      <c r="A14" s="87" t="s">
        <v>93</v>
      </c>
      <c r="B14" s="88" t="s">
        <v>93</v>
      </c>
    </row>
    <row r="15" spans="1:2" x14ac:dyDescent="0.25">
      <c r="A15" s="87" t="s">
        <v>93</v>
      </c>
      <c r="B15" s="88" t="s">
        <v>93</v>
      </c>
    </row>
    <row r="16" spans="1:2" x14ac:dyDescent="0.25">
      <c r="A16" s="87" t="s">
        <v>93</v>
      </c>
      <c r="B16" s="88" t="s">
        <v>93</v>
      </c>
    </row>
    <row r="17" spans="1:2" x14ac:dyDescent="0.25">
      <c r="A17" s="87" t="s">
        <v>93</v>
      </c>
      <c r="B17" s="88" t="s">
        <v>93</v>
      </c>
    </row>
    <row r="18" spans="1:2" x14ac:dyDescent="0.25">
      <c r="A18" s="87" t="s">
        <v>93</v>
      </c>
      <c r="B18" s="88" t="s">
        <v>93</v>
      </c>
    </row>
    <row r="19" spans="1:2" x14ac:dyDescent="0.25">
      <c r="A19" s="87" t="s">
        <v>93</v>
      </c>
      <c r="B19" s="88" t="s">
        <v>93</v>
      </c>
    </row>
    <row r="20" spans="1:2" ht="13" x14ac:dyDescent="0.3">
      <c r="A20" s="89" t="s">
        <v>93</v>
      </c>
      <c r="B20" s="90" t="s">
        <v>93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2" ma:contentTypeDescription="Create a new document." ma:contentTypeScope="" ma:versionID="6063aac4c58e7aba36ae97cb12bdc02d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b23b58b4ef5e3960af019012afda7560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82B01D-E5E4-4469-BF6C-2ECD0F17449F}"/>
</file>

<file path=customXml/itemProps2.xml><?xml version="1.0" encoding="utf-8"?>
<ds:datastoreItem xmlns:ds="http://schemas.openxmlformats.org/officeDocument/2006/customXml" ds:itemID="{EF4CB046-1C4C-413C-B77E-D024D682E499}"/>
</file>

<file path=customXml/itemProps3.xml><?xml version="1.0" encoding="utf-8"?>
<ds:datastoreItem xmlns:ds="http://schemas.openxmlformats.org/officeDocument/2006/customXml" ds:itemID="{611B9BF1-1F44-4CDE-9D88-7DDA80A9D7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1 Summary</vt:lpstr>
      <vt:lpstr>2 Consulting Svcs</vt:lpstr>
      <vt:lpstr>3 Other Costs</vt:lpstr>
      <vt:lpstr>4 Labor Rates</vt:lpstr>
      <vt:lpstr>5 Deliverable Pmts</vt:lpstr>
      <vt:lpstr>6 Optional Costs</vt:lpstr>
      <vt:lpstr>7 Cost Assumptions</vt:lpstr>
      <vt:lpstr>'1 Summary'!Print_Area</vt:lpstr>
      <vt:lpstr>'2 Consulting Svcs'!Print_Area</vt:lpstr>
      <vt:lpstr>'3 Other Costs'!Print_Area</vt:lpstr>
      <vt:lpstr>'4 Labor Rates'!Print_Area</vt:lpstr>
      <vt:lpstr>'5 Deliverable Pmts'!Print_Area</vt:lpstr>
      <vt:lpstr>'6 Optional Costs'!Print_Area</vt:lpstr>
      <vt:lpstr>'2 Consulting Svcs'!Print_Titles</vt:lpstr>
      <vt:lpstr>'3 Other Costs'!Print_Titles</vt:lpstr>
      <vt:lpstr>'6 Optional Costs'!Print_Titles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2022-02-23T00:04:43Z</dcterms:created>
  <dcterms:modified xsi:type="dcterms:W3CDTF">2022-02-23T00:05:07Z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