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arizona.sharepoint.com/sites/PACS-Buyers/Shared Documents/Buyers/RFB-RFP Website/Celeste/192221 Domestic Partner Medical/"/>
    </mc:Choice>
  </mc:AlternateContent>
  <xr:revisionPtr revIDLastSave="0" documentId="8_{1E5DB0BF-D6B1-4025-9B39-F698286AB2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9" i="1"/>
  <c r="H7" i="1"/>
  <c r="H5" i="1"/>
  <c r="G11" i="1"/>
  <c r="G9" i="1"/>
  <c r="G7" i="1"/>
  <c r="G5" i="1"/>
  <c r="F10" i="1"/>
  <c r="F6" i="1"/>
  <c r="E12" i="1"/>
  <c r="F12" i="1" s="1"/>
  <c r="E10" i="1"/>
  <c r="E8" i="1"/>
  <c r="F8" i="1" s="1"/>
  <c r="E6" i="1"/>
</calcChain>
</file>

<file path=xl/sharedStrings.xml><?xml version="1.0" encoding="utf-8"?>
<sst xmlns="http://schemas.openxmlformats.org/spreadsheetml/2006/main" count="24" uniqueCount="16">
  <si>
    <t>Appendix 2: Domestic Partner Medical ER &amp; EE Contributions, 
CY 2021 and CY 2022</t>
  </si>
  <si>
    <t>Medical</t>
  </si>
  <si>
    <t>Per Month</t>
  </si>
  <si>
    <t>Increase</t>
  </si>
  <si>
    <t>Total Premium</t>
  </si>
  <si>
    <t>United Healthcare HMO</t>
  </si>
  <si>
    <t>CY 2022</t>
  </si>
  <si>
    <t>CY 2021</t>
  </si>
  <si>
    <t>By Month</t>
  </si>
  <si>
    <t>By Year</t>
  </si>
  <si>
    <t>Employee Only</t>
  </si>
  <si>
    <t xml:space="preserve">  EE Cost</t>
  </si>
  <si>
    <t>ER Cost</t>
  </si>
  <si>
    <t>Employee &amp; Adult</t>
  </si>
  <si>
    <t>Employee &amp; Child</t>
  </si>
  <si>
    <t xml:space="preserve">Family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</si>
</sst>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b/>
      <sz val="11"/>
      <color theme="1"/>
      <name val="Arial Black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44" fontId="0" fillId="0" borderId="0" xfId="1" applyFont="1" applyBorder="1"/>
    <xf numFmtId="8" fontId="0" fillId="0" borderId="0" xfId="0" applyNumberFormat="1"/>
    <xf numFmtId="8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6" fillId="0" borderId="1" xfId="1" applyNumberFormat="1" applyFont="1" applyBorder="1" applyAlignment="1">
      <alignment vertical="top"/>
    </xf>
    <xf numFmtId="8" fontId="0" fillId="0" borderId="4" xfId="0" applyNumberFormat="1" applyBorder="1"/>
    <xf numFmtId="8" fontId="0" fillId="2" borderId="1" xfId="1" applyNumberFormat="1" applyFont="1" applyFill="1" applyBorder="1"/>
    <xf numFmtId="8" fontId="0" fillId="2" borderId="1" xfId="0" applyNumberFormat="1" applyFill="1" applyBorder="1"/>
    <xf numFmtId="8" fontId="0" fillId="0" borderId="4" xfId="1" applyNumberFormat="1" applyFont="1" applyFill="1" applyBorder="1"/>
    <xf numFmtId="8" fontId="0" fillId="2" borderId="4" xfId="0" applyNumberFormat="1" applyFill="1" applyBorder="1"/>
    <xf numFmtId="8" fontId="0" fillId="3" borderId="0" xfId="1" applyNumberFormat="1" applyFont="1" applyFill="1" applyBorder="1"/>
    <xf numFmtId="8" fontId="0" fillId="3" borderId="0" xfId="1" applyNumberFormat="1" applyFont="1" applyFill="1"/>
    <xf numFmtId="6" fontId="6" fillId="3" borderId="5" xfId="0" applyNumberFormat="1" applyFont="1" applyFill="1" applyBorder="1"/>
    <xf numFmtId="6" fontId="6" fillId="3" borderId="0" xfId="0" applyNumberFormat="1" applyFont="1" applyFill="1"/>
    <xf numFmtId="8" fontId="0" fillId="0" borderId="1" xfId="1" applyNumberFormat="1" applyFont="1" applyFill="1" applyBorder="1"/>
    <xf numFmtId="0" fontId="2" fillId="0" borderId="4" xfId="0" applyFont="1" applyBorder="1" applyAlignment="1">
      <alignment horizontal="center" vertical="center"/>
    </xf>
    <xf numFmtId="8" fontId="0" fillId="3" borderId="0" xfId="0" applyNumberFormat="1" applyFill="1" applyAlignment="1">
      <alignment vertical="center"/>
    </xf>
    <xf numFmtId="8" fontId="0" fillId="3" borderId="3" xfId="0" applyNumberFormat="1" applyFill="1" applyBorder="1" applyAlignment="1">
      <alignment vertical="center"/>
    </xf>
    <xf numFmtId="8" fontId="6" fillId="0" borderId="4" xfId="1" applyNumberFormat="1" applyFont="1" applyBorder="1" applyAlignment="1">
      <alignment vertical="top"/>
    </xf>
    <xf numFmtId="8" fontId="0" fillId="3" borderId="3" xfId="1" applyNumberFormat="1" applyFont="1" applyFill="1" applyBorder="1"/>
    <xf numFmtId="8" fontId="0" fillId="2" borderId="4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44" fontId="6" fillId="2" borderId="9" xfId="1" applyFont="1" applyFill="1" applyBorder="1" applyAlignment="1">
      <alignment vertical="top"/>
    </xf>
    <xf numFmtId="44" fontId="6" fillId="0" borderId="9" xfId="1" applyFont="1" applyFill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4" fontId="6" fillId="0" borderId="9" xfId="1" applyFont="1" applyBorder="1" applyAlignment="1">
      <alignment vertical="top"/>
    </xf>
    <xf numFmtId="0" fontId="0" fillId="3" borderId="8" xfId="0" applyFill="1" applyBorder="1" applyAlignment="1">
      <alignment horizontal="left"/>
    </xf>
    <xf numFmtId="6" fontId="6" fillId="3" borderId="3" xfId="0" applyNumberFormat="1" applyFont="1" applyFill="1" applyBorder="1"/>
    <xf numFmtId="8" fontId="0" fillId="2" borderId="3" xfId="0" applyNumberFormat="1" applyFill="1" applyBorder="1"/>
    <xf numFmtId="6" fontId="6" fillId="3" borderId="7" xfId="0" applyNumberFormat="1" applyFont="1" applyFill="1" applyBorder="1"/>
    <xf numFmtId="0" fontId="4" fillId="0" borderId="0" xfId="0" applyFont="1"/>
    <xf numFmtId="8" fontId="0" fillId="3" borderId="7" xfId="1" applyNumberFormat="1" applyFont="1" applyFill="1" applyBorder="1"/>
    <xf numFmtId="8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8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0" sqref="J10"/>
    </sheetView>
  </sheetViews>
  <sheetFormatPr defaultRowHeight="15"/>
  <cols>
    <col min="1" max="1" width="17.28515625" customWidth="1"/>
    <col min="2" max="2" width="10.140625" customWidth="1"/>
    <col min="3" max="3" width="15.5703125" customWidth="1"/>
    <col min="4" max="4" width="12.85546875" customWidth="1"/>
    <col min="5" max="5" width="13" customWidth="1"/>
    <col min="6" max="6" width="14.5703125" customWidth="1"/>
    <col min="7" max="7" width="13.42578125" customWidth="1"/>
    <col min="8" max="8" width="10.85546875" customWidth="1"/>
    <col min="10" max="10" width="10" customWidth="1"/>
  </cols>
  <sheetData>
    <row r="1" spans="1:10" ht="57.75" customHeight="1">
      <c r="A1" s="40" t="s">
        <v>0</v>
      </c>
      <c r="B1" s="40"/>
      <c r="C1" s="40"/>
      <c r="D1" s="40"/>
      <c r="E1" s="40"/>
      <c r="F1" s="40"/>
      <c r="G1" s="40"/>
      <c r="H1" s="37"/>
      <c r="I1" s="37"/>
      <c r="J1" s="37"/>
    </row>
    <row r="2" spans="1:10">
      <c r="A2" s="3"/>
      <c r="B2" s="3"/>
      <c r="C2" s="3"/>
      <c r="D2" s="3"/>
      <c r="E2" s="3"/>
      <c r="F2" s="3"/>
    </row>
    <row r="3" spans="1:10" ht="34.9" customHeight="1">
      <c r="A3" s="1" t="s">
        <v>1</v>
      </c>
      <c r="B3" s="26"/>
      <c r="C3" s="48" t="s">
        <v>2</v>
      </c>
      <c r="D3" s="49"/>
      <c r="E3" s="50" t="s">
        <v>3</v>
      </c>
      <c r="F3" s="51"/>
      <c r="G3" s="52" t="s">
        <v>4</v>
      </c>
      <c r="H3" s="53"/>
    </row>
    <row r="4" spans="1:10" s="2" customFormat="1" ht="30">
      <c r="A4" s="7" t="s">
        <v>5</v>
      </c>
      <c r="B4" s="27"/>
      <c r="C4" s="31" t="s">
        <v>6</v>
      </c>
      <c r="D4" s="20" t="s">
        <v>7</v>
      </c>
      <c r="E4" s="8" t="s">
        <v>8</v>
      </c>
      <c r="F4" s="20" t="s">
        <v>9</v>
      </c>
      <c r="G4" s="31" t="s">
        <v>6</v>
      </c>
      <c r="H4" s="20" t="s">
        <v>7</v>
      </c>
    </row>
    <row r="5" spans="1:10" s="2" customFormat="1">
      <c r="A5" s="45" t="s">
        <v>10</v>
      </c>
      <c r="B5" s="33" t="s">
        <v>11</v>
      </c>
      <c r="C5" s="21">
        <v>56.72</v>
      </c>
      <c r="D5" s="22">
        <v>56.72</v>
      </c>
      <c r="E5" s="18">
        <v>0</v>
      </c>
      <c r="F5" s="34">
        <v>0</v>
      </c>
      <c r="G5" s="41">
        <f>C5+C6</f>
        <v>640.56000000000006</v>
      </c>
      <c r="H5" s="39">
        <f>D5+D6</f>
        <v>536.78</v>
      </c>
    </row>
    <row r="6" spans="1:10">
      <c r="A6" s="46"/>
      <c r="B6" s="32" t="s">
        <v>12</v>
      </c>
      <c r="C6" s="9">
        <v>583.84</v>
      </c>
      <c r="D6" s="23">
        <v>480.06</v>
      </c>
      <c r="E6" s="6">
        <f>C6-D6</f>
        <v>103.78000000000003</v>
      </c>
      <c r="F6" s="10">
        <f>E6*12</f>
        <v>1245.3600000000004</v>
      </c>
      <c r="G6" s="42"/>
      <c r="H6" s="39"/>
    </row>
    <row r="7" spans="1:10">
      <c r="A7" s="45" t="s">
        <v>13</v>
      </c>
      <c r="B7" s="28" t="s">
        <v>11</v>
      </c>
      <c r="C7" s="15">
        <v>154.9</v>
      </c>
      <c r="D7" s="24">
        <v>154.9</v>
      </c>
      <c r="E7" s="18">
        <v>0</v>
      </c>
      <c r="F7" s="34">
        <v>0</v>
      </c>
      <c r="G7" s="43">
        <f>C7+C8</f>
        <v>1345.16</v>
      </c>
      <c r="H7" s="39">
        <f>D7+D8</f>
        <v>1127.24</v>
      </c>
    </row>
    <row r="8" spans="1:10">
      <c r="A8" s="46"/>
      <c r="B8" s="29" t="s">
        <v>12</v>
      </c>
      <c r="C8" s="11">
        <v>1190.26</v>
      </c>
      <c r="D8" s="25">
        <v>972.34</v>
      </c>
      <c r="E8" s="12">
        <f>C8-D8</f>
        <v>217.91999999999996</v>
      </c>
      <c r="F8" s="35">
        <f>E8*12</f>
        <v>2615.0399999999995</v>
      </c>
      <c r="G8" s="44"/>
      <c r="H8" s="39"/>
    </row>
    <row r="9" spans="1:10">
      <c r="A9" s="45" t="s">
        <v>14</v>
      </c>
      <c r="B9" s="28" t="s">
        <v>11</v>
      </c>
      <c r="C9" s="16">
        <v>124.16</v>
      </c>
      <c r="D9" s="38">
        <v>124.16</v>
      </c>
      <c r="E9" s="17">
        <v>0</v>
      </c>
      <c r="F9" s="36">
        <v>0</v>
      </c>
      <c r="G9" s="41">
        <f>C9+C10</f>
        <v>1281.1000000000001</v>
      </c>
      <c r="H9" s="39">
        <f>D9+D10</f>
        <v>1073.56</v>
      </c>
    </row>
    <row r="10" spans="1:10">
      <c r="A10" s="46"/>
      <c r="B10" s="30" t="s">
        <v>12</v>
      </c>
      <c r="C10" s="19">
        <v>1156.94</v>
      </c>
      <c r="D10" s="13">
        <v>949.4</v>
      </c>
      <c r="E10" s="6">
        <f>C10-D10</f>
        <v>207.54000000000008</v>
      </c>
      <c r="F10" s="10">
        <f>E10*12</f>
        <v>2490.4800000000009</v>
      </c>
      <c r="G10" s="42"/>
      <c r="H10" s="39"/>
    </row>
    <row r="11" spans="1:10">
      <c r="A11" s="45" t="s">
        <v>15</v>
      </c>
      <c r="B11" s="28" t="s">
        <v>11</v>
      </c>
      <c r="C11" s="15">
        <v>263.5</v>
      </c>
      <c r="D11" s="38">
        <v>263.5</v>
      </c>
      <c r="E11" s="17">
        <v>0</v>
      </c>
      <c r="F11" s="36">
        <v>0</v>
      </c>
      <c r="G11" s="43">
        <f>C11+C12</f>
        <v>2021.22</v>
      </c>
      <c r="H11" s="39">
        <f>D11+D12</f>
        <v>1693.78</v>
      </c>
    </row>
    <row r="12" spans="1:10">
      <c r="A12" s="47"/>
      <c r="B12" s="29" t="s">
        <v>12</v>
      </c>
      <c r="C12" s="12">
        <v>1757.72</v>
      </c>
      <c r="D12" s="14">
        <v>1430.28</v>
      </c>
      <c r="E12" s="12">
        <f>C12-D12</f>
        <v>327.44000000000005</v>
      </c>
      <c r="F12" s="14">
        <f>E12*12</f>
        <v>3929.2800000000007</v>
      </c>
      <c r="G12" s="42"/>
      <c r="H12" s="39"/>
    </row>
    <row r="13" spans="1:10">
      <c r="C13" s="4"/>
      <c r="D13" s="5"/>
    </row>
  </sheetData>
  <mergeCells count="16">
    <mergeCell ref="H11:H12"/>
    <mergeCell ref="A1:G1"/>
    <mergeCell ref="G5:G6"/>
    <mergeCell ref="G7:G8"/>
    <mergeCell ref="G9:G10"/>
    <mergeCell ref="G11:G12"/>
    <mergeCell ref="A7:A8"/>
    <mergeCell ref="A9:A10"/>
    <mergeCell ref="A11:A12"/>
    <mergeCell ref="C3:D3"/>
    <mergeCell ref="E3:F3"/>
    <mergeCell ref="A5:A6"/>
    <mergeCell ref="G3:H3"/>
    <mergeCell ref="H5:H6"/>
    <mergeCell ref="H7:H8"/>
    <mergeCell ref="H9:H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F6F6237A9CD4596CE6AD36839062C" ma:contentTypeVersion="12" ma:contentTypeDescription="Create a new document." ma:contentTypeScope="" ma:versionID="6063aac4c58e7aba36ae97cb12bdc02d">
  <xsd:schema xmlns:xsd="http://www.w3.org/2001/XMLSchema" xmlns:xs="http://www.w3.org/2001/XMLSchema" xmlns:p="http://schemas.microsoft.com/office/2006/metadata/properties" xmlns:ns2="56496247-db85-4544-8f45-fec72be7f714" xmlns:ns3="79c44693-614c-4956-bf1e-3175e42ff3ac" targetNamespace="http://schemas.microsoft.com/office/2006/metadata/properties" ma:root="true" ma:fieldsID="b23b58b4ef5e3960af019012afda7560" ns2:_="" ns3:_="">
    <xsd:import namespace="56496247-db85-4544-8f45-fec72be7f714"/>
    <xsd:import namespace="79c44693-614c-4956-bf1e-3175e42ff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96247-db85-4544-8f45-fec72be7f7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c44693-614c-4956-bf1e-3175e42ff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A39407-07CE-439A-A768-B889C2F1E120}"/>
</file>

<file path=customXml/itemProps2.xml><?xml version="1.0" encoding="utf-8"?>
<ds:datastoreItem xmlns:ds="http://schemas.openxmlformats.org/officeDocument/2006/customXml" ds:itemID="{ED4621A9-AE57-43D0-B1B7-FEA920701645}"/>
</file>

<file path=customXml/itemProps3.xml><?xml version="1.0" encoding="utf-8"?>
<ds:datastoreItem xmlns:ds="http://schemas.openxmlformats.org/officeDocument/2006/customXml" ds:itemID="{27A091E1-CF4C-4981-AF40-EA88CC9A7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Kirsteen Anderson</dc:creator>
  <cp:keywords/>
  <dc:description/>
  <cp:lastModifiedBy>Anderson, Kirsteen E. - (keanderson)</cp:lastModifiedBy>
  <cp:revision/>
  <dcterms:created xsi:type="dcterms:W3CDTF">2021-07-13T15:48:58Z</dcterms:created>
  <dcterms:modified xsi:type="dcterms:W3CDTF">2022-05-02T22:00:26Z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0x01010008BF6F6237A9CD4596CE6AD36839062C</vt:lpwstr>
  </property>
</Properties>
</file>